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Hpserv\制限フォルダ\国内貧困\05_U-Smile助成\2024年度助成\"/>
    </mc:Choice>
  </mc:AlternateContent>
  <xr:revisionPtr revIDLastSave="0" documentId="13_ncr:1_{908E733F-D4DA-4879-BCAA-B2435C884BD3}" xr6:coauthVersionLast="47" xr6:coauthVersionMax="47" xr10:uidLastSave="{00000000-0000-0000-0000-000000000000}"/>
  <bookViews>
    <workbookView xWindow="-120" yWindow="-120" windowWidth="29040" windowHeight="15840" tabRatio="770" xr2:uid="{00000000-000D-0000-FFFF-FFFF00000000}"/>
  </bookViews>
  <sheets>
    <sheet name="予算書（様式２A）" sheetId="7" r:id="rId1"/>
    <sheet name="予算書（様式２A ）記入見本" sheetId="1" r:id="rId2"/>
    <sheet name="支出費目分類例" sheetId="4" r:id="rId3"/>
    <sheet name="複数年計画書（様式２B）" sheetId="9" r:id="rId4"/>
    <sheet name="複数年計画書（様式２B）記入見本" sheetId="8" r:id="rId5"/>
  </sheets>
  <definedNames>
    <definedName name="_xlnm.Print_Area" localSheetId="1">'予算書（様式２A ）記入見本'!$A$1:$N$85</definedName>
    <definedName name="_xlnm.Print_Area" localSheetId="0">'予算書（様式２A）'!$A$1:$N$85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9" l="1"/>
  <c r="F15" i="9"/>
  <c r="E15" i="9"/>
  <c r="D15" i="9"/>
  <c r="G8" i="9"/>
  <c r="F8" i="9"/>
  <c r="E8" i="9"/>
  <c r="D8" i="9"/>
  <c r="E15" i="8"/>
  <c r="F15" i="8"/>
  <c r="G15" i="8"/>
  <c r="D15" i="8"/>
  <c r="E8" i="8"/>
  <c r="F8" i="8"/>
  <c r="G8" i="8"/>
  <c r="D8" i="8"/>
  <c r="M84" i="7"/>
  <c r="C84" i="7" s="1"/>
  <c r="M82" i="7"/>
  <c r="L82" i="7"/>
  <c r="I82" i="7"/>
  <c r="F82" i="7"/>
  <c r="M81" i="7"/>
  <c r="L81" i="7"/>
  <c r="I81" i="7"/>
  <c r="F81" i="7"/>
  <c r="M80" i="7"/>
  <c r="L80" i="7"/>
  <c r="I80" i="7"/>
  <c r="F80" i="7"/>
  <c r="M79" i="7"/>
  <c r="L79" i="7"/>
  <c r="I79" i="7"/>
  <c r="F79" i="7"/>
  <c r="M78" i="7"/>
  <c r="L78" i="7"/>
  <c r="I78" i="7"/>
  <c r="F78" i="7"/>
  <c r="M77" i="7"/>
  <c r="L77" i="7"/>
  <c r="I77" i="7"/>
  <c r="F77" i="7"/>
  <c r="M76" i="7"/>
  <c r="L76" i="7"/>
  <c r="I76" i="7"/>
  <c r="F76" i="7"/>
  <c r="L75" i="7"/>
  <c r="I75" i="7"/>
  <c r="F75" i="7"/>
  <c r="M74" i="7"/>
  <c r="L74" i="7"/>
  <c r="I74" i="7"/>
  <c r="F74" i="7"/>
  <c r="M73" i="7"/>
  <c r="L73" i="7"/>
  <c r="I73" i="7"/>
  <c r="F73" i="7"/>
  <c r="M72" i="7"/>
  <c r="L72" i="7"/>
  <c r="I72" i="7"/>
  <c r="F72" i="7"/>
  <c r="M71" i="7"/>
  <c r="L71" i="7"/>
  <c r="I71" i="7"/>
  <c r="F71" i="7"/>
  <c r="M70" i="7"/>
  <c r="L70" i="7"/>
  <c r="I70" i="7"/>
  <c r="F70" i="7"/>
  <c r="M69" i="7"/>
  <c r="L69" i="7"/>
  <c r="I69" i="7"/>
  <c r="F69" i="7"/>
  <c r="M61" i="7"/>
  <c r="L61" i="7"/>
  <c r="I61" i="7"/>
  <c r="F61" i="7"/>
  <c r="M60" i="7"/>
  <c r="L60" i="7"/>
  <c r="I60" i="7"/>
  <c r="F60" i="7"/>
  <c r="M59" i="7"/>
  <c r="L59" i="7"/>
  <c r="I59" i="7"/>
  <c r="F59" i="7"/>
  <c r="M58" i="7"/>
  <c r="L58" i="7"/>
  <c r="I58" i="7"/>
  <c r="F58" i="7"/>
  <c r="M57" i="7"/>
  <c r="L57" i="7"/>
  <c r="I57" i="7"/>
  <c r="F57" i="7"/>
  <c r="M56" i="7"/>
  <c r="L56" i="7"/>
  <c r="I56" i="7"/>
  <c r="F56" i="7"/>
  <c r="M55" i="7"/>
  <c r="L55" i="7"/>
  <c r="I55" i="7"/>
  <c r="F55" i="7"/>
  <c r="M54" i="7"/>
  <c r="L54" i="7"/>
  <c r="I54" i="7"/>
  <c r="F54" i="7"/>
  <c r="M53" i="7"/>
  <c r="L53" i="7"/>
  <c r="I53" i="7"/>
  <c r="F53" i="7"/>
  <c r="M52" i="7"/>
  <c r="L52" i="7"/>
  <c r="I52" i="7"/>
  <c r="F52" i="7"/>
  <c r="M51" i="7"/>
  <c r="L51" i="7"/>
  <c r="I51" i="7"/>
  <c r="F51" i="7"/>
  <c r="M50" i="7"/>
  <c r="L50" i="7"/>
  <c r="I50" i="7"/>
  <c r="F50" i="7"/>
  <c r="M49" i="7"/>
  <c r="L49" i="7"/>
  <c r="I49" i="7"/>
  <c r="F49" i="7"/>
  <c r="M48" i="7"/>
  <c r="L48" i="7"/>
  <c r="I48" i="7"/>
  <c r="F48" i="7"/>
  <c r="M47" i="7"/>
  <c r="L47" i="7"/>
  <c r="I47" i="7"/>
  <c r="F47" i="7"/>
  <c r="M46" i="7"/>
  <c r="L46" i="7"/>
  <c r="I46" i="7"/>
  <c r="F46" i="7"/>
  <c r="M45" i="7"/>
  <c r="L45" i="7"/>
  <c r="I45" i="7"/>
  <c r="F45" i="7"/>
  <c r="M44" i="7"/>
  <c r="L44" i="7"/>
  <c r="I44" i="7"/>
  <c r="F44" i="7"/>
  <c r="M43" i="7"/>
  <c r="L43" i="7"/>
  <c r="I43" i="7"/>
  <c r="F43" i="7"/>
  <c r="M42" i="7"/>
  <c r="L42" i="7"/>
  <c r="I42" i="7"/>
  <c r="F42" i="7"/>
  <c r="M41" i="7"/>
  <c r="L41" i="7"/>
  <c r="I41" i="7"/>
  <c r="F41" i="7"/>
  <c r="M40" i="7"/>
  <c r="L40" i="7"/>
  <c r="I40" i="7"/>
  <c r="F40" i="7"/>
  <c r="M39" i="7"/>
  <c r="L39" i="7"/>
  <c r="I39" i="7"/>
  <c r="F39" i="7"/>
  <c r="M38" i="7"/>
  <c r="L38" i="7"/>
  <c r="I38" i="7"/>
  <c r="F38" i="7"/>
  <c r="M37" i="7"/>
  <c r="L37" i="7"/>
  <c r="I37" i="7"/>
  <c r="F37" i="7"/>
  <c r="M36" i="7"/>
  <c r="L36" i="7"/>
  <c r="I36" i="7"/>
  <c r="F36" i="7"/>
  <c r="M35" i="7"/>
  <c r="L35" i="7"/>
  <c r="I35" i="7"/>
  <c r="F35" i="7"/>
  <c r="M34" i="7"/>
  <c r="L34" i="7"/>
  <c r="I34" i="7"/>
  <c r="F34" i="7"/>
  <c r="M33" i="7"/>
  <c r="L33" i="7"/>
  <c r="I33" i="7"/>
  <c r="F33" i="7"/>
  <c r="M32" i="7"/>
  <c r="L32" i="7"/>
  <c r="I32" i="7"/>
  <c r="F32" i="7"/>
  <c r="M31" i="7"/>
  <c r="L31" i="7"/>
  <c r="I31" i="7"/>
  <c r="F31" i="7"/>
  <c r="M30" i="7"/>
  <c r="L30" i="7"/>
  <c r="I30" i="7"/>
  <c r="F30" i="7"/>
  <c r="M29" i="7"/>
  <c r="L29" i="7"/>
  <c r="I29" i="7"/>
  <c r="F29" i="7"/>
  <c r="M28" i="7"/>
  <c r="L28" i="7"/>
  <c r="I28" i="7"/>
  <c r="F28" i="7"/>
  <c r="M27" i="7"/>
  <c r="L27" i="7"/>
  <c r="I27" i="7"/>
  <c r="F27" i="7"/>
  <c r="M26" i="7"/>
  <c r="L26" i="7"/>
  <c r="I26" i="7"/>
  <c r="F26" i="7"/>
  <c r="M25" i="7"/>
  <c r="L25" i="7"/>
  <c r="I25" i="7"/>
  <c r="F25" i="7"/>
  <c r="M24" i="7"/>
  <c r="L24" i="7"/>
  <c r="I24" i="7"/>
  <c r="F24" i="7"/>
  <c r="M23" i="7"/>
  <c r="L23" i="7"/>
  <c r="I23" i="7"/>
  <c r="F23" i="7"/>
  <c r="M22" i="7"/>
  <c r="C22" i="7" s="1"/>
  <c r="L22" i="7"/>
  <c r="I22" i="7"/>
  <c r="F22" i="7"/>
  <c r="M21" i="7"/>
  <c r="L21" i="7"/>
  <c r="I21" i="7"/>
  <c r="F21" i="7"/>
  <c r="M20" i="7"/>
  <c r="L20" i="7"/>
  <c r="I20" i="7"/>
  <c r="F20" i="7"/>
  <c r="M19" i="7"/>
  <c r="L19" i="7"/>
  <c r="I19" i="7"/>
  <c r="F19" i="7"/>
  <c r="M18" i="7"/>
  <c r="L18" i="7"/>
  <c r="I18" i="7"/>
  <c r="F18" i="7"/>
  <c r="M17" i="7"/>
  <c r="L17" i="7"/>
  <c r="I17" i="7"/>
  <c r="F17" i="7"/>
  <c r="M16" i="7"/>
  <c r="L16" i="7"/>
  <c r="I16" i="7"/>
  <c r="F16" i="7"/>
  <c r="M15" i="7"/>
  <c r="L15" i="7"/>
  <c r="I15" i="7"/>
  <c r="F15" i="7"/>
  <c r="M14" i="7"/>
  <c r="L14" i="7"/>
  <c r="I14" i="7"/>
  <c r="F14" i="7"/>
  <c r="E6" i="1"/>
  <c r="E5" i="1"/>
  <c r="C71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M61" i="1"/>
  <c r="M60" i="1"/>
  <c r="M59" i="1"/>
  <c r="M58" i="1"/>
  <c r="M57" i="1"/>
  <c r="M56" i="1"/>
  <c r="M55" i="1"/>
  <c r="C54" i="1" s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84" i="1"/>
  <c r="M82" i="1"/>
  <c r="M81" i="1"/>
  <c r="M80" i="1"/>
  <c r="M78" i="1"/>
  <c r="M79" i="1"/>
  <c r="M77" i="1"/>
  <c r="C77" i="1" s="1"/>
  <c r="M76" i="1"/>
  <c r="M74" i="1"/>
  <c r="C74" i="1" s="1"/>
  <c r="M72" i="1"/>
  <c r="M71" i="1"/>
  <c r="M73" i="1"/>
  <c r="M70" i="1"/>
  <c r="M69" i="1"/>
  <c r="C69" i="1" s="1"/>
  <c r="L69" i="1"/>
  <c r="I69" i="1"/>
  <c r="F69" i="1"/>
  <c r="F21" i="1"/>
  <c r="F20" i="1"/>
  <c r="F19" i="1"/>
  <c r="F18" i="1"/>
  <c r="F17" i="1"/>
  <c r="F16" i="1"/>
  <c r="F15" i="1"/>
  <c r="M14" i="1"/>
  <c r="L14" i="1"/>
  <c r="I14" i="1"/>
  <c r="F14" i="1"/>
  <c r="E16" i="9" l="1"/>
  <c r="G16" i="9"/>
  <c r="D16" i="9"/>
  <c r="F16" i="9"/>
  <c r="E16" i="8"/>
  <c r="G16" i="8"/>
  <c r="F16" i="8"/>
  <c r="D16" i="8"/>
  <c r="E5" i="7"/>
  <c r="C77" i="7"/>
  <c r="C71" i="7"/>
  <c r="C80" i="7"/>
  <c r="M83" i="7"/>
  <c r="E6" i="7" s="1"/>
  <c r="E7" i="7" s="1"/>
  <c r="E8" i="7" s="1"/>
  <c r="C69" i="7"/>
  <c r="C74" i="7"/>
  <c r="C34" i="7"/>
  <c r="C58" i="7"/>
  <c r="C26" i="7"/>
  <c r="C18" i="7"/>
  <c r="C30" i="7"/>
  <c r="M62" i="7"/>
  <c r="C46" i="7"/>
  <c r="C50" i="7"/>
  <c r="C54" i="7"/>
  <c r="C38" i="7"/>
  <c r="C42" i="7"/>
  <c r="C14" i="7"/>
  <c r="C22" i="1"/>
  <c r="M83" i="1"/>
  <c r="C58" i="1"/>
  <c r="C50" i="1"/>
  <c r="C84" i="1"/>
  <c r="C80" i="1"/>
  <c r="M62" i="1"/>
  <c r="C14" i="1"/>
  <c r="C38" i="1"/>
  <c r="C18" i="1"/>
  <c r="C42" i="1"/>
  <c r="C46" i="1"/>
  <c r="C26" i="1"/>
  <c r="C30" i="1"/>
  <c r="C34" i="1"/>
  <c r="F22" i="1"/>
  <c r="O83" i="7" l="1"/>
  <c r="M85" i="7"/>
  <c r="M85" i="1"/>
  <c r="O83" i="1"/>
  <c r="E7" i="1" l="1"/>
  <c r="E8" i="1" s="1"/>
</calcChain>
</file>

<file path=xl/sharedStrings.xml><?xml version="1.0" encoding="utf-8"?>
<sst xmlns="http://schemas.openxmlformats.org/spreadsheetml/2006/main" count="354" uniqueCount="185">
  <si>
    <t>様式２A</t>
    <rPh sb="0" eb="2">
      <t>ヨウシキ</t>
    </rPh>
    <phoneticPr fontId="1"/>
  </si>
  <si>
    <t>金額(円）↓自動計算</t>
    <rPh sb="0" eb="2">
      <t>キンガク</t>
    </rPh>
    <rPh sb="3" eb="4">
      <t>エン</t>
    </rPh>
    <rPh sb="6" eb="10">
      <t>ジドウケイサン</t>
    </rPh>
    <phoneticPr fontId="9"/>
  </si>
  <si>
    <t>※青色のセルが記入エリアです</t>
    <phoneticPr fontId="1"/>
  </si>
  <si>
    <t>A.助成金申請額</t>
    <rPh sb="2" eb="4">
      <t>ジョセイ</t>
    </rPh>
    <rPh sb="4" eb="5">
      <t>キン</t>
    </rPh>
    <rPh sb="5" eb="7">
      <t>シンセイ</t>
    </rPh>
    <rPh sb="7" eb="8">
      <t>ガク</t>
    </rPh>
    <phoneticPr fontId="9"/>
  </si>
  <si>
    <t>65行目</t>
    <rPh sb="2" eb="4">
      <t>ギョウメ</t>
    </rPh>
    <phoneticPr fontId="1"/>
  </si>
  <si>
    <t>B.自己負担金額</t>
    <rPh sb="2" eb="4">
      <t>ジコ</t>
    </rPh>
    <rPh sb="4" eb="6">
      <t>フタン</t>
    </rPh>
    <rPh sb="6" eb="7">
      <t>キン</t>
    </rPh>
    <rPh sb="7" eb="8">
      <t>ガク</t>
    </rPh>
    <phoneticPr fontId="9"/>
  </si>
  <si>
    <t>64行目</t>
    <rPh sb="2" eb="4">
      <t>ギョウメ</t>
    </rPh>
    <phoneticPr fontId="1"/>
  </si>
  <si>
    <t>C.事業費総額（A+B)</t>
    <rPh sb="2" eb="4">
      <t>ジギョウ</t>
    </rPh>
    <rPh sb="4" eb="5">
      <t>ヒ</t>
    </rPh>
    <rPh sb="5" eb="7">
      <t>ソウガク</t>
    </rPh>
    <phoneticPr fontId="9"/>
  </si>
  <si>
    <t>49行目と66行目の一致を確認</t>
    <rPh sb="2" eb="4">
      <t>ギョウメ</t>
    </rPh>
    <rPh sb="7" eb="9">
      <t>ギョウメ</t>
    </rPh>
    <rPh sb="10" eb="12">
      <t>イッチ</t>
    </rPh>
    <rPh sb="13" eb="15">
      <t>カクニン</t>
    </rPh>
    <phoneticPr fontId="1"/>
  </si>
  <si>
    <t>D. 補助率</t>
    <rPh sb="3" eb="5">
      <t>ホジョ</t>
    </rPh>
    <rPh sb="5" eb="6">
      <t>リツ</t>
    </rPh>
    <phoneticPr fontId="9"/>
  </si>
  <si>
    <t>＜事業費　年間支出見込＞</t>
    <rPh sb="1" eb="3">
      <t>ジギョウ</t>
    </rPh>
    <rPh sb="3" eb="4">
      <t>ヒ</t>
    </rPh>
    <rPh sb="5" eb="7">
      <t>ネンカン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</si>
  <si>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</si>
  <si>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</si>
  <si>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</si>
  <si>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</si>
  <si>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</si>
  <si>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</si>
  <si>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</si>
  <si>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</si>
  <si>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</si>
  <si>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</si>
  <si>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</si>
  <si>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</si>
  <si>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</si>
  <si>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支出費目</t>
    <rPh sb="0" eb="2">
      <t>シシュツ</t>
    </rPh>
    <rPh sb="2" eb="4">
      <t>ヒモク</t>
    </rPh>
    <phoneticPr fontId="9"/>
  </si>
  <si>
    <t>費目合計
(自動計算）</t>
    <rPh sb="0" eb="2">
      <t>ヒモク</t>
    </rPh>
    <rPh sb="2" eb="4">
      <t>ゴウケイ</t>
    </rPh>
    <phoneticPr fontId="9"/>
  </si>
  <si>
    <t>算出根拠</t>
    <rPh sb="0" eb="2">
      <t>サンシュツ</t>
    </rPh>
    <rPh sb="2" eb="4">
      <t>コンキョ</t>
    </rPh>
    <phoneticPr fontId="9"/>
  </si>
  <si>
    <t>項目名</t>
    <rPh sb="0" eb="2">
      <t>コウモク</t>
    </rPh>
    <rPh sb="2" eb="3">
      <t>メイ</t>
    </rPh>
    <phoneticPr fontId="9"/>
  </si>
  <si>
    <t>単価(円）</t>
    <rPh sb="0" eb="2">
      <t>タンカ</t>
    </rPh>
    <rPh sb="3" eb="4">
      <t>エン</t>
    </rPh>
    <phoneticPr fontId="9"/>
  </si>
  <si>
    <t>積</t>
    <rPh sb="0" eb="1">
      <t>セキ</t>
    </rPh>
    <phoneticPr fontId="9"/>
  </si>
  <si>
    <t>値</t>
    <rPh sb="0" eb="1">
      <t>チ</t>
    </rPh>
    <phoneticPr fontId="9"/>
  </si>
  <si>
    <t>単位</t>
    <rPh sb="0" eb="2">
      <t>タンイ</t>
    </rPh>
    <phoneticPr fontId="9"/>
  </si>
  <si>
    <t>小計
(自動計算）</t>
    <rPh sb="0" eb="2">
      <t>コバカリ</t>
    </rPh>
    <rPh sb="4" eb="6">
      <t>ジドウ</t>
    </rPh>
    <rPh sb="6" eb="8">
      <t>ケイサン</t>
    </rPh>
    <phoneticPr fontId="9"/>
  </si>
  <si>
    <t>備考</t>
    <rPh sb="0" eb="2">
      <t>ビコウ</t>
    </rPh>
    <phoneticPr fontId="9"/>
  </si>
  <si>
    <t>合計（事業費支出総額）</t>
    <rPh sb="0" eb="2">
      <t>ゴウケイ</t>
    </rPh>
    <rPh sb="3" eb="6">
      <t>ジギョウヒ</t>
    </rPh>
    <rPh sb="6" eb="8">
      <t>シシュツ</t>
    </rPh>
    <rPh sb="8" eb="10">
      <t>ソウガク</t>
    </rPh>
    <phoneticPr fontId="9"/>
  </si>
  <si>
    <t>←自動計算</t>
    <rPh sb="1" eb="3">
      <t>ジドウ</t>
    </rPh>
    <rPh sb="3" eb="5">
      <t>ケイサン</t>
    </rPh>
    <phoneticPr fontId="9"/>
  </si>
  <si>
    <t>＜事業費　年間収入見込＞</t>
    <rPh sb="1" eb="4">
      <t>ジギョウヒ</t>
    </rPh>
    <rPh sb="5" eb="7">
      <t>ネンカン</t>
    </rPh>
    <phoneticPr fontId="1"/>
  </si>
  <si>
    <t>費目</t>
    <rPh sb="0" eb="2">
      <t>ヒモク</t>
    </rPh>
    <phoneticPr fontId="9"/>
  </si>
  <si>
    <t>不足額</t>
    <rPh sb="0" eb="2">
      <t>フソク</t>
    </rPh>
    <rPh sb="2" eb="3">
      <t>ガク</t>
    </rPh>
    <phoneticPr fontId="1"/>
  </si>
  <si>
    <t>自己負担額</t>
    <rPh sb="0" eb="2">
      <t>ジコ</t>
    </rPh>
    <rPh sb="2" eb="4">
      <t>フタン</t>
    </rPh>
    <rPh sb="4" eb="5">
      <t>ガク</t>
    </rPh>
    <phoneticPr fontId="1"/>
  </si>
  <si>
    <t>本件助成金申請</t>
    <rPh sb="0" eb="2">
      <t>ホンケン</t>
    </rPh>
    <rPh sb="2" eb="5">
      <t>ジョセイキン</t>
    </rPh>
    <rPh sb="5" eb="7">
      <t>シンセイ</t>
    </rPh>
    <phoneticPr fontId="9"/>
  </si>
  <si>
    <t>日ユ協連宛て申請額</t>
    <rPh sb="0" eb="1">
      <t>ヒ</t>
    </rPh>
    <rPh sb="2" eb="3">
      <t>キョウ</t>
    </rPh>
    <rPh sb="3" eb="4">
      <t>レン</t>
    </rPh>
    <rPh sb="4" eb="5">
      <t>ア</t>
    </rPh>
    <rPh sb="6" eb="9">
      <t>シンセイガク</t>
    </rPh>
    <phoneticPr fontId="1"/>
  </si>
  <si>
    <t>合計（事業費収入総額）</t>
    <rPh sb="0" eb="2">
      <t>ゴウケイ</t>
    </rPh>
    <rPh sb="3" eb="6">
      <t>ジギョウヒ</t>
    </rPh>
    <rPh sb="6" eb="8">
      <t>シュウニュウ</t>
    </rPh>
    <rPh sb="8" eb="10">
      <t>ソウガク</t>
    </rPh>
    <phoneticPr fontId="9"/>
  </si>
  <si>
    <t>金額(円）自動計算</t>
    <rPh sb="0" eb="2">
      <t>キンガク</t>
    </rPh>
    <rPh sb="3" eb="4">
      <t>エン</t>
    </rPh>
    <rPh sb="5" eb="9">
      <t>ジドウケイサン</t>
    </rPh>
    <phoneticPr fontId="9"/>
  </si>
  <si>
    <t>諸謝金費</t>
    <phoneticPr fontId="1"/>
  </si>
  <si>
    <t>ボランティア交通費</t>
    <rPh sb="6" eb="9">
      <t>コウツウヒ</t>
    </rPh>
    <phoneticPr fontId="9"/>
  </si>
  <si>
    <t>人</t>
    <rPh sb="0" eb="1">
      <t>ヒト</t>
    </rPh>
    <phoneticPr fontId="9"/>
  </si>
  <si>
    <t>ヵ月</t>
    <rPh sb="1" eb="2">
      <t>ゲツ</t>
    </rPh>
    <phoneticPr fontId="9"/>
  </si>
  <si>
    <t>講師謝金</t>
    <rPh sb="0" eb="2">
      <t>コウシ</t>
    </rPh>
    <rPh sb="2" eb="4">
      <t>シャキン</t>
    </rPh>
    <phoneticPr fontId="9"/>
  </si>
  <si>
    <t>人</t>
    <rPh sb="0" eb="1">
      <t>ニン</t>
    </rPh>
    <phoneticPr fontId="9"/>
  </si>
  <si>
    <t>旅費交通費</t>
    <rPh sb="0" eb="2">
      <t>リョヒ</t>
    </rPh>
    <rPh sb="2" eb="5">
      <t>コウツウヒ</t>
    </rPh>
    <phoneticPr fontId="9"/>
  </si>
  <si>
    <t>交通費</t>
    <rPh sb="0" eb="3">
      <t>コウツウヒ</t>
    </rPh>
    <phoneticPr fontId="9"/>
  </si>
  <si>
    <t>スタッフ電車代</t>
    <rPh sb="4" eb="7">
      <t>デンシャダイ</t>
    </rPh>
    <phoneticPr fontId="1"/>
  </si>
  <si>
    <t>燃料費</t>
    <rPh sb="0" eb="3">
      <t>ネンリョウヒ</t>
    </rPh>
    <phoneticPr fontId="9"/>
  </si>
  <si>
    <t>台</t>
    <rPh sb="0" eb="1">
      <t>ダイ</t>
    </rPh>
    <phoneticPr fontId="9"/>
  </si>
  <si>
    <t>スタッフ用車ガソリン代公用移動分</t>
    <rPh sb="4" eb="5">
      <t>ヨウ</t>
    </rPh>
    <rPh sb="5" eb="6">
      <t>シャ</t>
    </rPh>
    <rPh sb="10" eb="11">
      <t>ダイ</t>
    </rPh>
    <rPh sb="11" eb="13">
      <t>コウヨウ</t>
    </rPh>
    <rPh sb="13" eb="16">
      <t>イドウブン</t>
    </rPh>
    <phoneticPr fontId="9"/>
  </si>
  <si>
    <t>給食費</t>
    <rPh sb="0" eb="3">
      <t>キュウショクヒ</t>
    </rPh>
    <phoneticPr fontId="9"/>
  </si>
  <si>
    <t>子ども食堂食費</t>
    <rPh sb="0" eb="1">
      <t>コ</t>
    </rPh>
    <rPh sb="3" eb="5">
      <t>ショクドウ</t>
    </rPh>
    <rPh sb="5" eb="7">
      <t>ショクヒ</t>
    </rPh>
    <phoneticPr fontId="9"/>
  </si>
  <si>
    <t>単価：300円（1食）</t>
    <rPh sb="0" eb="2">
      <t>タンカ</t>
    </rPh>
    <rPh sb="6" eb="7">
      <t>エン</t>
    </rPh>
    <rPh sb="9" eb="10">
      <t>ショク</t>
    </rPh>
    <phoneticPr fontId="9"/>
  </si>
  <si>
    <t>印刷製本費</t>
    <rPh sb="0" eb="2">
      <t>インサツ</t>
    </rPh>
    <rPh sb="2" eb="4">
      <t>セイホン</t>
    </rPh>
    <rPh sb="4" eb="5">
      <t>ヒ</t>
    </rPh>
    <phoneticPr fontId="9"/>
  </si>
  <si>
    <t>印刷費</t>
    <rPh sb="0" eb="2">
      <t>インサツ</t>
    </rPh>
    <rPh sb="2" eb="3">
      <t>ヒ</t>
    </rPh>
    <phoneticPr fontId="9"/>
  </si>
  <si>
    <t>月</t>
    <rPh sb="0" eb="1">
      <t>ツキ</t>
    </rPh>
    <phoneticPr fontId="9"/>
  </si>
  <si>
    <t>書類印刷</t>
    <rPh sb="0" eb="2">
      <t>ショルイ</t>
    </rPh>
    <rPh sb="2" eb="4">
      <t>インサツ</t>
    </rPh>
    <phoneticPr fontId="9"/>
  </si>
  <si>
    <t>消耗什器備品費</t>
  </si>
  <si>
    <t>事務用品</t>
    <rPh sb="0" eb="2">
      <t>ジム</t>
    </rPh>
    <rPh sb="2" eb="4">
      <t>ヨウヒン</t>
    </rPh>
    <phoneticPr fontId="9"/>
  </si>
  <si>
    <t>衛生用品</t>
    <rPh sb="0" eb="2">
      <t>エイセイ</t>
    </rPh>
    <rPh sb="2" eb="4">
      <t>ヨウヒン</t>
    </rPh>
    <phoneticPr fontId="9"/>
  </si>
  <si>
    <t>コロナ対応消毒液</t>
    <rPh sb="3" eb="5">
      <t>タイオウ</t>
    </rPh>
    <rPh sb="5" eb="7">
      <t>ショウドク</t>
    </rPh>
    <rPh sb="7" eb="8">
      <t>エキ</t>
    </rPh>
    <phoneticPr fontId="1"/>
  </si>
  <si>
    <t>水道光熱費</t>
    <rPh sb="0" eb="2">
      <t>スイドウ</t>
    </rPh>
    <rPh sb="2" eb="5">
      <t>コウネツヒ</t>
    </rPh>
    <phoneticPr fontId="9"/>
  </si>
  <si>
    <t>通信費</t>
    <phoneticPr fontId="1"/>
  </si>
  <si>
    <t>携帯電話代</t>
    <rPh sb="0" eb="2">
      <t>ケイタイ</t>
    </rPh>
    <rPh sb="2" eb="5">
      <t>デンワダイ</t>
    </rPh>
    <phoneticPr fontId="9"/>
  </si>
  <si>
    <t>代表用</t>
    <rPh sb="0" eb="3">
      <t>ダイヒョウヨウ</t>
    </rPh>
    <phoneticPr fontId="1"/>
  </si>
  <si>
    <t>インターネット利用料</t>
    <rPh sb="7" eb="9">
      <t>リヨウ</t>
    </rPh>
    <rPh sb="9" eb="10">
      <t>リョウ</t>
    </rPh>
    <phoneticPr fontId="9"/>
  </si>
  <si>
    <t>居場所wifi</t>
    <rPh sb="0" eb="3">
      <t>イバショ</t>
    </rPh>
    <phoneticPr fontId="1"/>
  </si>
  <si>
    <t>雑費</t>
    <rPh sb="0" eb="2">
      <t>ザッピ</t>
    </rPh>
    <phoneticPr fontId="9"/>
  </si>
  <si>
    <t>振込み手数料等</t>
    <rPh sb="0" eb="2">
      <t>フリコ</t>
    </rPh>
    <rPh sb="3" eb="7">
      <t>テスウリョウトウ</t>
    </rPh>
    <phoneticPr fontId="9"/>
  </si>
  <si>
    <t>消耗什器備品費</t>
    <rPh sb="0" eb="2">
      <t>ショウモウ</t>
    </rPh>
    <rPh sb="2" eb="4">
      <t>ジュウキ</t>
    </rPh>
    <rPh sb="4" eb="6">
      <t>ビヒン</t>
    </rPh>
    <rPh sb="6" eb="7">
      <t>ヒ</t>
    </rPh>
    <phoneticPr fontId="9"/>
  </si>
  <si>
    <t>携帯電話代端末購入</t>
    <rPh sb="0" eb="2">
      <t>ケイタイ</t>
    </rPh>
    <rPh sb="2" eb="5">
      <t>デンワダイ</t>
    </rPh>
    <rPh sb="5" eb="7">
      <t>タンマツ</t>
    </rPh>
    <rPh sb="7" eb="9">
      <t>コウニュウ</t>
    </rPh>
    <phoneticPr fontId="9"/>
  </si>
  <si>
    <t>式</t>
    <rPh sb="0" eb="1">
      <t>シキ</t>
    </rPh>
    <phoneticPr fontId="9"/>
  </si>
  <si>
    <t>初年度のみ</t>
    <rPh sb="0" eb="3">
      <t>ショネンド</t>
    </rPh>
    <phoneticPr fontId="1"/>
  </si>
  <si>
    <t>wifiルーター端末購入</t>
    <rPh sb="8" eb="10">
      <t>タンマツ</t>
    </rPh>
    <rPh sb="10" eb="12">
      <t>コウニュウ</t>
    </rPh>
    <phoneticPr fontId="9"/>
  </si>
  <si>
    <t>パソコン購入</t>
    <rPh sb="4" eb="6">
      <t>コウニュウ</t>
    </rPh>
    <phoneticPr fontId="1"/>
  </si>
  <si>
    <t>台</t>
    <rPh sb="0" eb="1">
      <t>ダイ</t>
    </rPh>
    <phoneticPr fontId="1"/>
  </si>
  <si>
    <t>他団体への支援費</t>
    <rPh sb="0" eb="1">
      <t>ホカ</t>
    </rPh>
    <rPh sb="1" eb="3">
      <t>ダンタイ</t>
    </rPh>
    <rPh sb="5" eb="7">
      <t>シエン</t>
    </rPh>
    <rPh sb="7" eb="8">
      <t>ヒ</t>
    </rPh>
    <phoneticPr fontId="9"/>
  </si>
  <si>
    <t>連携○○団体</t>
    <rPh sb="0" eb="2">
      <t>レンケイ</t>
    </rPh>
    <rPh sb="4" eb="6">
      <t>ダンタイ</t>
    </rPh>
    <phoneticPr fontId="1"/>
  </si>
  <si>
    <t>施設使用料</t>
    <rPh sb="0" eb="2">
      <t>シセツ</t>
    </rPh>
    <rPh sb="2" eb="5">
      <t>シヨウリョウ</t>
    </rPh>
    <phoneticPr fontId="9"/>
  </si>
  <si>
    <t>○○公民館</t>
    <rPh sb="2" eb="5">
      <t>コウミンカン</t>
    </rPh>
    <phoneticPr fontId="9"/>
  </si>
  <si>
    <t>回</t>
    <rPh sb="0" eb="1">
      <t>カイ</t>
    </rPh>
    <phoneticPr fontId="9"/>
  </si>
  <si>
    <t>○○ホール</t>
    <phoneticPr fontId="9"/>
  </si>
  <si>
    <t>回</t>
    <rPh sb="0" eb="1">
      <t>カイ</t>
    </rPh>
    <phoneticPr fontId="1"/>
  </si>
  <si>
    <t>セミナー開催</t>
    <rPh sb="4" eb="6">
      <t>カイサイ</t>
    </rPh>
    <phoneticPr fontId="1"/>
  </si>
  <si>
    <t>人件費</t>
    <rPh sb="0" eb="3">
      <t>ジンケンヒ</t>
    </rPh>
    <phoneticPr fontId="9"/>
  </si>
  <si>
    <t>パートスタッフ</t>
    <phoneticPr fontId="9"/>
  </si>
  <si>
    <t>人</t>
    <rPh sb="0" eb="1">
      <t>ニン</t>
    </rPh>
    <phoneticPr fontId="1"/>
  </si>
  <si>
    <t>時給900円×3時間×4回/月</t>
    <rPh sb="0" eb="2">
      <t>ジキュウ</t>
    </rPh>
    <rPh sb="5" eb="6">
      <t>エン</t>
    </rPh>
    <rPh sb="8" eb="10">
      <t>ジカン</t>
    </rPh>
    <rPh sb="12" eb="13">
      <t>カイ</t>
    </rPh>
    <rPh sb="14" eb="15">
      <t>ツキ</t>
    </rPh>
    <phoneticPr fontId="1"/>
  </si>
  <si>
    <t>自己資金</t>
    <rPh sb="0" eb="4">
      <t>ジコシキン</t>
    </rPh>
    <phoneticPr fontId="9"/>
  </si>
  <si>
    <t>前期繰越</t>
    <rPh sb="0" eb="2">
      <t>ゼンキ</t>
    </rPh>
    <rPh sb="2" eb="4">
      <t>クリコシ</t>
    </rPh>
    <phoneticPr fontId="9"/>
  </si>
  <si>
    <t>事業収入</t>
    <rPh sb="0" eb="2">
      <t>ジギョウ</t>
    </rPh>
    <rPh sb="2" eb="4">
      <t>シュウニュウ</t>
    </rPh>
    <phoneticPr fontId="9"/>
  </si>
  <si>
    <t>○○セミナー徴収費</t>
    <rPh sb="6" eb="8">
      <t>チョウシュウ</t>
    </rPh>
    <rPh sb="8" eb="9">
      <t>ヒ</t>
    </rPh>
    <phoneticPr fontId="1"/>
  </si>
  <si>
    <t>月謝徴収</t>
    <rPh sb="0" eb="2">
      <t>ゲッシャ</t>
    </rPh>
    <rPh sb="2" eb="4">
      <t>チョウシュウ</t>
    </rPh>
    <phoneticPr fontId="1"/>
  </si>
  <si>
    <t>月</t>
    <rPh sb="0" eb="1">
      <t>ツキ</t>
    </rPh>
    <phoneticPr fontId="1"/>
  </si>
  <si>
    <t>市町村補助金</t>
    <rPh sb="0" eb="3">
      <t>シチョウソン</t>
    </rPh>
    <rPh sb="3" eb="6">
      <t>ホジョキン</t>
    </rPh>
    <phoneticPr fontId="9"/>
  </si>
  <si>
    <t>○○市</t>
    <rPh sb="2" eb="3">
      <t>シ</t>
    </rPh>
    <phoneticPr fontId="1"/>
  </si>
  <si>
    <t>寄付金収入</t>
    <rPh sb="0" eb="3">
      <t>キフキン</t>
    </rPh>
    <rPh sb="3" eb="5">
      <t>シュウニュウ</t>
    </rPh>
    <phoneticPr fontId="9"/>
  </si>
  <si>
    <t>○○会社</t>
    <rPh sb="2" eb="4">
      <t>カイシャ</t>
    </rPh>
    <phoneticPr fontId="1"/>
  </si>
  <si>
    <t>□□会社</t>
    <rPh sb="2" eb="4">
      <t>カイシャ</t>
    </rPh>
    <phoneticPr fontId="1"/>
  </si>
  <si>
    <t>その他収入</t>
    <rPh sb="2" eb="3">
      <t>タ</t>
    </rPh>
    <rPh sb="3" eb="5">
      <t>シュウニュウ</t>
    </rPh>
    <phoneticPr fontId="9"/>
  </si>
  <si>
    <t>○○</t>
    <phoneticPr fontId="1"/>
  </si>
  <si>
    <t>【参考資料】　　支出費目科目分類例</t>
    <rPh sb="1" eb="3">
      <t>サンコウ</t>
    </rPh>
    <rPh sb="3" eb="5">
      <t>シリョウ</t>
    </rPh>
    <rPh sb="8" eb="10">
      <t>シシュツ</t>
    </rPh>
    <rPh sb="10" eb="12">
      <t>ヒモク</t>
    </rPh>
    <rPh sb="12" eb="14">
      <t>カモク</t>
    </rPh>
    <rPh sb="14" eb="16">
      <t>ブンルイ</t>
    </rPh>
    <rPh sb="16" eb="17">
      <t>レイ</t>
    </rPh>
    <phoneticPr fontId="1"/>
  </si>
  <si>
    <t>支出費目</t>
    <rPh sb="0" eb="2">
      <t>シシュツ</t>
    </rPh>
    <rPh sb="2" eb="4">
      <t>ヒモク</t>
    </rPh>
    <phoneticPr fontId="1"/>
  </si>
  <si>
    <t>内容</t>
    <rPh sb="0" eb="2">
      <t>ナイヨウ</t>
    </rPh>
    <phoneticPr fontId="1"/>
  </si>
  <si>
    <t>施設使用料</t>
    <rPh sb="0" eb="2">
      <t>シセツ</t>
    </rPh>
    <rPh sb="2" eb="5">
      <t>シヨウリョウ</t>
    </rPh>
    <phoneticPr fontId="1"/>
  </si>
  <si>
    <t>短期又は一時的な施設利用費、機材借り上げ費用等</t>
    <rPh sb="0" eb="2">
      <t>タンキ</t>
    </rPh>
    <rPh sb="2" eb="3">
      <t>マタ</t>
    </rPh>
    <rPh sb="4" eb="7">
      <t>イチジテキ</t>
    </rPh>
    <rPh sb="8" eb="10">
      <t>シセツ</t>
    </rPh>
    <rPh sb="10" eb="13">
      <t>リヨウヒ</t>
    </rPh>
    <rPh sb="14" eb="16">
      <t>キザイ</t>
    </rPh>
    <rPh sb="16" eb="17">
      <t>カ</t>
    </rPh>
    <rPh sb="18" eb="19">
      <t>ア</t>
    </rPh>
    <rPh sb="20" eb="22">
      <t>ヒヨウ</t>
    </rPh>
    <rPh sb="22" eb="23">
      <t>ショトウ</t>
    </rPh>
    <phoneticPr fontId="1"/>
  </si>
  <si>
    <t>施設賃借料</t>
    <phoneticPr fontId="1"/>
  </si>
  <si>
    <t>施設賃借に伴う家賃等の賃借料等</t>
    <rPh sb="0" eb="2">
      <t>シセツ</t>
    </rPh>
    <rPh sb="2" eb="4">
      <t>チンシャク</t>
    </rPh>
    <rPh sb="5" eb="6">
      <t>トモナ</t>
    </rPh>
    <rPh sb="7" eb="9">
      <t>ヤチン</t>
    </rPh>
    <rPh sb="9" eb="10">
      <t>トウ</t>
    </rPh>
    <rPh sb="11" eb="14">
      <t>チンシャクリョウ</t>
    </rPh>
    <rPh sb="14" eb="15">
      <t>ショトウ</t>
    </rPh>
    <phoneticPr fontId="1"/>
  </si>
  <si>
    <t>水道光熱費</t>
  </si>
  <si>
    <t>施設利用、食堂運営に伴う水光熱費</t>
    <rPh sb="0" eb="4">
      <t>シセツリヨウ</t>
    </rPh>
    <rPh sb="5" eb="7">
      <t>ショクドウ</t>
    </rPh>
    <rPh sb="7" eb="9">
      <t>ウンエイ</t>
    </rPh>
    <rPh sb="10" eb="11">
      <t>トモナ</t>
    </rPh>
    <rPh sb="12" eb="16">
      <t>スイコウネツヒ</t>
    </rPh>
    <phoneticPr fontId="1"/>
  </si>
  <si>
    <t>通信費</t>
  </si>
  <si>
    <t>電話代、携帯電話代、インターネット使用料、郵便切手代等</t>
    <rPh sb="0" eb="2">
      <t>デンワ</t>
    </rPh>
    <rPh sb="2" eb="3">
      <t>ダイ</t>
    </rPh>
    <rPh sb="4" eb="8">
      <t>ケイタイデンワ</t>
    </rPh>
    <rPh sb="8" eb="9">
      <t>ダイ</t>
    </rPh>
    <rPh sb="17" eb="20">
      <t>シヨウリョウ</t>
    </rPh>
    <rPh sb="21" eb="23">
      <t>ユウビン</t>
    </rPh>
    <rPh sb="23" eb="25">
      <t>キッテ</t>
    </rPh>
    <rPh sb="25" eb="26">
      <t>ダイ</t>
    </rPh>
    <rPh sb="26" eb="27">
      <t>トウ</t>
    </rPh>
    <phoneticPr fontId="1"/>
  </si>
  <si>
    <t>印刷製本費</t>
  </si>
  <si>
    <t>資料、パンフレット、報告書などの印刷費用、コピー代</t>
    <rPh sb="0" eb="2">
      <t>シリョウ</t>
    </rPh>
    <rPh sb="10" eb="13">
      <t>ホウコクショ</t>
    </rPh>
    <rPh sb="16" eb="18">
      <t>インサツ</t>
    </rPh>
    <rPh sb="18" eb="20">
      <t>ヒヨウ</t>
    </rPh>
    <rPh sb="24" eb="25">
      <t>ダイ</t>
    </rPh>
    <phoneticPr fontId="1"/>
  </si>
  <si>
    <t>諸謝金費</t>
  </si>
  <si>
    <t>ボランティアの交通費、講師謝金</t>
    <rPh sb="11" eb="13">
      <t>コウシ</t>
    </rPh>
    <rPh sb="13" eb="15">
      <t>シャキン</t>
    </rPh>
    <phoneticPr fontId="1"/>
  </si>
  <si>
    <t>人件費</t>
    <rPh sb="0" eb="3">
      <t>ジンケンヒ</t>
    </rPh>
    <phoneticPr fontId="1"/>
  </si>
  <si>
    <t>スタッフの人件費等</t>
    <rPh sb="5" eb="8">
      <t>ジンケンヒ</t>
    </rPh>
    <rPh sb="8" eb="9">
      <t>トウ</t>
    </rPh>
    <phoneticPr fontId="1"/>
  </si>
  <si>
    <t>旅費交通費</t>
    <phoneticPr fontId="1"/>
  </si>
  <si>
    <t>スタッフの電車代、車ガソリン代等（運営に伴うものに限る）</t>
    <rPh sb="5" eb="7">
      <t>デンシャ</t>
    </rPh>
    <rPh sb="7" eb="8">
      <t>ダイ</t>
    </rPh>
    <rPh sb="9" eb="10">
      <t>クルマ</t>
    </rPh>
    <rPh sb="14" eb="15">
      <t>ダイ</t>
    </rPh>
    <rPh sb="15" eb="16">
      <t>トウ</t>
    </rPh>
    <rPh sb="17" eb="19">
      <t>ウンエイ</t>
    </rPh>
    <rPh sb="20" eb="21">
      <t>トモナ</t>
    </rPh>
    <rPh sb="25" eb="26">
      <t>カギ</t>
    </rPh>
    <phoneticPr fontId="1"/>
  </si>
  <si>
    <t>保険費用</t>
    <rPh sb="0" eb="2">
      <t>ホケン</t>
    </rPh>
    <rPh sb="2" eb="4">
      <t>ヒヨウ</t>
    </rPh>
    <phoneticPr fontId="1"/>
  </si>
  <si>
    <t>ボランティア保険料等</t>
    <rPh sb="6" eb="8">
      <t>ホケン</t>
    </rPh>
    <rPh sb="8" eb="9">
      <t>リョウ</t>
    </rPh>
    <rPh sb="9" eb="10">
      <t>トウ</t>
    </rPh>
    <phoneticPr fontId="1"/>
  </si>
  <si>
    <t>給食費</t>
    <rPh sb="0" eb="3">
      <t>キュウショクヒ</t>
    </rPh>
    <phoneticPr fontId="1"/>
  </si>
  <si>
    <t>食堂運営に伴う食材費等</t>
    <rPh sb="0" eb="2">
      <t>ショクドウ</t>
    </rPh>
    <rPh sb="2" eb="4">
      <t>ウンエイ</t>
    </rPh>
    <rPh sb="5" eb="6">
      <t>トモナ</t>
    </rPh>
    <rPh sb="7" eb="11">
      <t>ショクザイヒトウ</t>
    </rPh>
    <phoneticPr fontId="1"/>
  </si>
  <si>
    <t>他団体への支援費</t>
    <phoneticPr fontId="1"/>
  </si>
  <si>
    <t>協働している他団体への支援費、分担金等</t>
    <rPh sb="0" eb="2">
      <t>キョウドウ</t>
    </rPh>
    <rPh sb="15" eb="17">
      <t>ブンタン</t>
    </rPh>
    <rPh sb="17" eb="18">
      <t>キン</t>
    </rPh>
    <rPh sb="18" eb="19">
      <t>トウ</t>
    </rPh>
    <phoneticPr fontId="1"/>
  </si>
  <si>
    <t>消耗什器備品費</t>
    <phoneticPr fontId="1"/>
  </si>
  <si>
    <t>事務用品・文房具（ペン・ノート・封筒、印刷用紙など）、コロナ消毒液など</t>
    <rPh sb="0" eb="4">
      <t>ジムヨウヒン</t>
    </rPh>
    <rPh sb="5" eb="8">
      <t>ブンボウグ</t>
    </rPh>
    <rPh sb="16" eb="18">
      <t>フウトウ</t>
    </rPh>
    <rPh sb="19" eb="21">
      <t>インサツ</t>
    </rPh>
    <rPh sb="21" eb="23">
      <t>ヨウシ</t>
    </rPh>
    <rPh sb="30" eb="33">
      <t>ショウドクエキ</t>
    </rPh>
    <phoneticPr fontId="1"/>
  </si>
  <si>
    <t>10万円未満の端末購入費用など</t>
    <rPh sb="2" eb="4">
      <t>マンエン</t>
    </rPh>
    <rPh sb="4" eb="6">
      <t>ミマン</t>
    </rPh>
    <rPh sb="7" eb="9">
      <t>タンマツ</t>
    </rPh>
    <rPh sb="9" eb="11">
      <t>コウニュウ</t>
    </rPh>
    <rPh sb="11" eb="13">
      <t>ヒヨウ</t>
    </rPh>
    <phoneticPr fontId="1"/>
  </si>
  <si>
    <t>雑費</t>
  </si>
  <si>
    <t>振込手数料などの経費、会議費</t>
    <rPh sb="0" eb="2">
      <t>フリコミ</t>
    </rPh>
    <rPh sb="2" eb="5">
      <t>テスウリョウ</t>
    </rPh>
    <rPh sb="8" eb="10">
      <t>ケイヒ</t>
    </rPh>
    <rPh sb="11" eb="14">
      <t>カイギヒ</t>
    </rPh>
    <phoneticPr fontId="1"/>
  </si>
  <si>
    <t>その他費用</t>
    <rPh sb="2" eb="3">
      <t>タ</t>
    </rPh>
    <rPh sb="3" eb="5">
      <t>ヒヨウ</t>
    </rPh>
    <phoneticPr fontId="1"/>
  </si>
  <si>
    <t>上記に分類できない費用、工事費用等</t>
    <rPh sb="0" eb="2">
      <t>ジョウキ</t>
    </rPh>
    <rPh sb="3" eb="5">
      <t>ブンルイ</t>
    </rPh>
    <rPh sb="9" eb="11">
      <t>ヒヨウ</t>
    </rPh>
    <rPh sb="12" eb="14">
      <t>コウジ</t>
    </rPh>
    <rPh sb="14" eb="16">
      <t>ヒヨウ</t>
    </rPh>
    <rPh sb="16" eb="17">
      <t>トウ</t>
    </rPh>
    <phoneticPr fontId="1"/>
  </si>
  <si>
    <t>様式2B</t>
    <rPh sb="0" eb="2">
      <t>ヨウシキ</t>
    </rPh>
    <phoneticPr fontId="1"/>
  </si>
  <si>
    <t>助成期間</t>
    <rPh sb="0" eb="4">
      <t>ジョセイキカン</t>
    </rPh>
    <phoneticPr fontId="1"/>
  </si>
  <si>
    <t>四年目
（2025年度）</t>
    <rPh sb="0" eb="1">
      <t>ヨン</t>
    </rPh>
    <rPh sb="1" eb="3">
      <t>ネンメ</t>
    </rPh>
    <phoneticPr fontId="1"/>
  </si>
  <si>
    <t>事業費総額</t>
    <rPh sb="0" eb="3">
      <t>ジギョウヒ</t>
    </rPh>
    <rPh sb="3" eb="5">
      <t>ソウガク</t>
    </rPh>
    <phoneticPr fontId="1"/>
  </si>
  <si>
    <t>支出合計</t>
    <rPh sb="0" eb="2">
      <t>シシュツ</t>
    </rPh>
    <rPh sb="2" eb="4">
      <t>ゴウケイ</t>
    </rPh>
    <phoneticPr fontId="9"/>
  </si>
  <si>
    <t>（自動計算）</t>
    <rPh sb="1" eb="5">
      <t>ジドウケイサン</t>
    </rPh>
    <phoneticPr fontId="1"/>
  </si>
  <si>
    <t>①</t>
    <phoneticPr fontId="1"/>
  </si>
  <si>
    <t>日ユ協連　助成金</t>
    <rPh sb="0" eb="1">
      <t>ヒ</t>
    </rPh>
    <rPh sb="2" eb="3">
      <t>キョウ</t>
    </rPh>
    <rPh sb="3" eb="4">
      <t>レン</t>
    </rPh>
    <rPh sb="5" eb="8">
      <t>ジョセイキン</t>
    </rPh>
    <phoneticPr fontId="1"/>
  </si>
  <si>
    <t>②</t>
    <phoneticPr fontId="1"/>
  </si>
  <si>
    <t>自己資金</t>
    <rPh sb="0" eb="4">
      <t>ジコシキン</t>
    </rPh>
    <phoneticPr fontId="1"/>
  </si>
  <si>
    <t>③</t>
    <phoneticPr fontId="1"/>
  </si>
  <si>
    <t>事業収入</t>
    <rPh sb="0" eb="2">
      <t>ジギョウ</t>
    </rPh>
    <rPh sb="2" eb="4">
      <t>シュウニュウ</t>
    </rPh>
    <phoneticPr fontId="1"/>
  </si>
  <si>
    <t>④</t>
    <phoneticPr fontId="1"/>
  </si>
  <si>
    <t>市町村補助金</t>
    <rPh sb="0" eb="3">
      <t>シチョウソン</t>
    </rPh>
    <rPh sb="3" eb="6">
      <t>ホジョキン</t>
    </rPh>
    <phoneticPr fontId="1"/>
  </si>
  <si>
    <t>⑤</t>
    <phoneticPr fontId="1"/>
  </si>
  <si>
    <t>寄付金収入</t>
    <rPh sb="0" eb="2">
      <t>キフ</t>
    </rPh>
    <rPh sb="2" eb="3">
      <t>キン</t>
    </rPh>
    <rPh sb="3" eb="5">
      <t>シュウニュウ</t>
    </rPh>
    <phoneticPr fontId="1"/>
  </si>
  <si>
    <t>⑥</t>
    <phoneticPr fontId="1"/>
  </si>
  <si>
    <t>その他収入</t>
    <rPh sb="2" eb="3">
      <t>タ</t>
    </rPh>
    <rPh sb="3" eb="5">
      <t>シュウニュウ</t>
    </rPh>
    <phoneticPr fontId="1"/>
  </si>
  <si>
    <t>収入合計</t>
    <rPh sb="0" eb="2">
      <t>シュウニュウ</t>
    </rPh>
    <rPh sb="2" eb="4">
      <t>ゴウケイ</t>
    </rPh>
    <phoneticPr fontId="9"/>
  </si>
  <si>
    <t>収入ー支出</t>
    <rPh sb="0" eb="2">
      <t>シュウニュウ</t>
    </rPh>
    <rPh sb="3" eb="5">
      <t>シシュツ</t>
    </rPh>
    <phoneticPr fontId="1"/>
  </si>
  <si>
    <t>＜変動の補足説明＞</t>
    <rPh sb="1" eb="3">
      <t>ヘンドウ</t>
    </rPh>
    <rPh sb="4" eb="6">
      <t>ホソク</t>
    </rPh>
    <rPh sb="6" eb="8">
      <t>セツメイ</t>
    </rPh>
    <phoneticPr fontId="1"/>
  </si>
  <si>
    <t>↓コメントを記載してください。</t>
    <rPh sb="6" eb="8">
      <t>キサイ</t>
    </rPh>
    <phoneticPr fontId="1"/>
  </si>
  <si>
    <t>事業費総額</t>
    <phoneticPr fontId="1"/>
  </si>
  <si>
    <t>①日ユ協連　助成金</t>
    <rPh sb="1" eb="2">
      <t>ヒ</t>
    </rPh>
    <rPh sb="3" eb="4">
      <t>キョウ</t>
    </rPh>
    <rPh sb="4" eb="5">
      <t>レン</t>
    </rPh>
    <rPh sb="6" eb="9">
      <t>ジョセイキン</t>
    </rPh>
    <phoneticPr fontId="1"/>
  </si>
  <si>
    <t>②自己資金</t>
    <rPh sb="1" eb="5">
      <t>ジコシキン</t>
    </rPh>
    <phoneticPr fontId="1"/>
  </si>
  <si>
    <t>③事業収入</t>
    <rPh sb="1" eb="3">
      <t>ジギョウ</t>
    </rPh>
    <rPh sb="3" eb="5">
      <t>シュウニュウ</t>
    </rPh>
    <phoneticPr fontId="1"/>
  </si>
  <si>
    <t>④市町村補助金</t>
    <rPh sb="1" eb="4">
      <t>シチョウソン</t>
    </rPh>
    <rPh sb="4" eb="7">
      <t>ホジョキン</t>
    </rPh>
    <phoneticPr fontId="1"/>
  </si>
  <si>
    <t>⑤寄付金収入</t>
    <rPh sb="1" eb="3">
      <t>キフ</t>
    </rPh>
    <rPh sb="3" eb="4">
      <t>キン</t>
    </rPh>
    <rPh sb="4" eb="6">
      <t>シュウニュウ</t>
    </rPh>
    <phoneticPr fontId="1"/>
  </si>
  <si>
    <t>⑥その他収入</t>
    <rPh sb="3" eb="4">
      <t>タ</t>
    </rPh>
    <rPh sb="4" eb="6">
      <t>シュウニュウ</t>
    </rPh>
    <phoneticPr fontId="1"/>
  </si>
  <si>
    <t>２年度は初期費用が減少。３年度目は学習支援の人数増、体験学習への遠征もあり、費用増加。</t>
    <rPh sb="1" eb="3">
      <t>ネンド</t>
    </rPh>
    <rPh sb="4" eb="8">
      <t>ショキヒヨウ</t>
    </rPh>
    <rPh sb="9" eb="11">
      <t>ゲンショウ</t>
    </rPh>
    <rPh sb="13" eb="16">
      <t>ネンドメ</t>
    </rPh>
    <rPh sb="17" eb="21">
      <t>ガクシュウシエン</t>
    </rPh>
    <rPh sb="22" eb="25">
      <t>ニンズウゾウ</t>
    </rPh>
    <rPh sb="26" eb="30">
      <t>タイケンガクシュウ</t>
    </rPh>
    <rPh sb="32" eb="34">
      <t>エンセイ</t>
    </rPh>
    <rPh sb="38" eb="40">
      <t>ヒヨウ</t>
    </rPh>
    <rPh sb="40" eb="42">
      <t>ゾウカ</t>
    </rPh>
    <phoneticPr fontId="1"/>
  </si>
  <si>
    <t>収支差分を助成金として申請。４年目以降は地域内での資金調達により自主運営を目指す。</t>
    <rPh sb="0" eb="4">
      <t>シュウシサブン</t>
    </rPh>
    <rPh sb="5" eb="8">
      <t>ジョセイキン</t>
    </rPh>
    <rPh sb="11" eb="13">
      <t>シンセイ</t>
    </rPh>
    <rPh sb="15" eb="17">
      <t>ネンメ</t>
    </rPh>
    <rPh sb="17" eb="19">
      <t>イコウ</t>
    </rPh>
    <rPh sb="20" eb="23">
      <t>チイキナイ</t>
    </rPh>
    <rPh sb="25" eb="27">
      <t>シキン</t>
    </rPh>
    <rPh sb="27" eb="29">
      <t>チョウタツ</t>
    </rPh>
    <rPh sb="32" eb="36">
      <t>ジシュウンエイ</t>
    </rPh>
    <rPh sb="37" eb="39">
      <t>メザ</t>
    </rPh>
    <phoneticPr fontId="1"/>
  </si>
  <si>
    <t>繰越金のみ計上</t>
    <rPh sb="0" eb="3">
      <t>クリコシキン</t>
    </rPh>
    <rPh sb="5" eb="7">
      <t>ケイジョウ</t>
    </rPh>
    <phoneticPr fontId="1"/>
  </si>
  <si>
    <t>２年め以降学習支援の人数を倍増。月謝収入増加。</t>
    <rPh sb="1" eb="2">
      <t>ネン</t>
    </rPh>
    <rPh sb="3" eb="5">
      <t>イコウ</t>
    </rPh>
    <rPh sb="5" eb="9">
      <t>ガクシュウシエン</t>
    </rPh>
    <rPh sb="10" eb="12">
      <t>ニンズウ</t>
    </rPh>
    <rPh sb="13" eb="15">
      <t>バイゾウ</t>
    </rPh>
    <rPh sb="16" eb="18">
      <t>ゲッシャ</t>
    </rPh>
    <rPh sb="18" eb="20">
      <t>シュウニュウ</t>
    </rPh>
    <rPh sb="20" eb="22">
      <t>ゾウカ</t>
    </rPh>
    <phoneticPr fontId="1"/>
  </si>
  <si>
    <t>実績を認められ、毎年、補助金増額される見込み。</t>
    <rPh sb="0" eb="2">
      <t>ジッセキ</t>
    </rPh>
    <rPh sb="3" eb="4">
      <t>ミト</t>
    </rPh>
    <rPh sb="8" eb="10">
      <t>マイネン</t>
    </rPh>
    <rPh sb="11" eb="14">
      <t>ホジョキン</t>
    </rPh>
    <rPh sb="14" eb="16">
      <t>ゾウガク</t>
    </rPh>
    <rPh sb="19" eb="21">
      <t>ミコ</t>
    </rPh>
    <phoneticPr fontId="1"/>
  </si>
  <si>
    <t>２年目に企業寄付金並びにユ協会員からの寄付金を獲得。３年目はユ協会員の寄付増加を想定。４年目で地元寄付金が増加。</t>
    <rPh sb="1" eb="3">
      <t>ネンメ</t>
    </rPh>
    <rPh sb="4" eb="9">
      <t>キギョウキフキン</t>
    </rPh>
    <rPh sb="9" eb="10">
      <t>ナラ</t>
    </rPh>
    <rPh sb="13" eb="14">
      <t>キョウ</t>
    </rPh>
    <rPh sb="14" eb="16">
      <t>カイイン</t>
    </rPh>
    <rPh sb="19" eb="22">
      <t>キフキン</t>
    </rPh>
    <rPh sb="23" eb="25">
      <t>カクトク</t>
    </rPh>
    <rPh sb="27" eb="29">
      <t>ネンメ</t>
    </rPh>
    <rPh sb="31" eb="32">
      <t>キョウ</t>
    </rPh>
    <rPh sb="32" eb="34">
      <t>カイイン</t>
    </rPh>
    <rPh sb="35" eb="37">
      <t>キフ</t>
    </rPh>
    <rPh sb="37" eb="39">
      <t>ゾウカ</t>
    </rPh>
    <rPh sb="40" eb="42">
      <t>ソウテイ</t>
    </rPh>
    <rPh sb="44" eb="46">
      <t>ネンメ</t>
    </rPh>
    <rPh sb="47" eb="49">
      <t>ジモト</t>
    </rPh>
    <rPh sb="49" eb="52">
      <t>キフキン</t>
    </rPh>
    <rPh sb="53" eb="55">
      <t>ゾウカ</t>
    </rPh>
    <phoneticPr fontId="1"/>
  </si>
  <si>
    <t>初年度の臨時収入が減少。</t>
    <rPh sb="0" eb="3">
      <t>ショネンド</t>
    </rPh>
    <rPh sb="4" eb="8">
      <t>リンジシュウニュウ</t>
    </rPh>
    <rPh sb="9" eb="11">
      <t>ゲンショウ</t>
    </rPh>
    <phoneticPr fontId="1"/>
  </si>
  <si>
    <t>U-Smile ～みんなでつなぐ子ども応援プログラム 助成金予算書</t>
    <rPh sb="27" eb="30">
      <t>ジョセイキン</t>
    </rPh>
    <rPh sb="30" eb="32">
      <t>ヨサン</t>
    </rPh>
    <phoneticPr fontId="1"/>
  </si>
  <si>
    <t>一年目
（　　  年度）</t>
    <rPh sb="0" eb="3">
      <t>イチネンメ</t>
    </rPh>
    <rPh sb="9" eb="11">
      <t>ネンド</t>
    </rPh>
    <phoneticPr fontId="1"/>
  </si>
  <si>
    <t>二年目
（　　  年度）</t>
    <rPh sb="0" eb="3">
      <t>ニネンメ</t>
    </rPh>
    <phoneticPr fontId="1"/>
  </si>
  <si>
    <t>三年目
（　　  年度）</t>
    <rPh sb="0" eb="3">
      <t>サンネンメ</t>
    </rPh>
    <phoneticPr fontId="1"/>
  </si>
  <si>
    <t>U-Smile ～みんなでつなぐ子ども応援プログラム助成金予算書</t>
    <rPh sb="26" eb="29">
      <t>ジョセイキン</t>
    </rPh>
    <rPh sb="29" eb="31">
      <t>ヨサン</t>
    </rPh>
    <phoneticPr fontId="1"/>
  </si>
  <si>
    <t>一年目
（2024年度）</t>
    <rPh sb="0" eb="3">
      <t>イチネンメ</t>
    </rPh>
    <rPh sb="9" eb="11">
      <t>ネンド</t>
    </rPh>
    <phoneticPr fontId="1"/>
  </si>
  <si>
    <t>二年目
（2025年度）</t>
    <rPh sb="0" eb="3">
      <t>ニネンメ</t>
    </rPh>
    <phoneticPr fontId="1"/>
  </si>
  <si>
    <t>三年目
（2026年度）</t>
    <rPh sb="0" eb="3">
      <t>サンネンメ</t>
    </rPh>
    <phoneticPr fontId="1"/>
  </si>
  <si>
    <t>四年目
（2027年度）</t>
    <rPh sb="0" eb="1">
      <t>ヨン</t>
    </rPh>
    <rPh sb="1" eb="3">
      <t>ネンメ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</si>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</sst>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&quot;¥&quot;#,##0_);[Red]\(&quot;¥&quot;#,##0\)"/>
    <numFmt numFmtId="178" formatCode="#,##0_);[Red]\(#,##0\)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rgb="FF000000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color theme="0" tint="-0.14999847407452621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color rgb="FF000000"/>
      <name val="Meiryo UI"/>
      <family val="3"/>
      <charset val="128"/>
    </font>
    <font>
      <sz val="11"/>
      <color theme="8" tint="0.79998168889431442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0" tint="-0.499984740745262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8" fillId="0" borderId="0"/>
    <xf numFmtId="38" fontId="8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41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38" fontId="10" fillId="2" borderId="8" xfId="2" applyFont="1" applyFill="1" applyBorder="1" applyAlignment="1" applyProtection="1">
      <alignment horizontal="center" vertical="center"/>
      <protection locked="0"/>
    </xf>
    <xf numFmtId="38" fontId="10" fillId="2" borderId="10" xfId="2" applyFont="1" applyFill="1" applyBorder="1" applyAlignment="1" applyProtection="1">
      <alignment horizontal="center" vertical="center"/>
      <protection locked="0"/>
    </xf>
    <xf numFmtId="38" fontId="10" fillId="2" borderId="1" xfId="2" applyFont="1" applyFill="1" applyBorder="1" applyAlignment="1" applyProtection="1">
      <alignment horizontal="center" vertical="center"/>
      <protection locked="0"/>
    </xf>
    <xf numFmtId="38" fontId="10" fillId="2" borderId="1" xfId="2" applyFont="1" applyFill="1" applyBorder="1" applyAlignment="1" applyProtection="1">
      <alignment horizontal="center" vertical="center" wrapText="1"/>
      <protection locked="0"/>
    </xf>
    <xf numFmtId="49" fontId="10" fillId="4" borderId="11" xfId="2" applyNumberFormat="1" applyFont="1" applyFill="1" applyBorder="1" applyAlignment="1" applyProtection="1">
      <alignment horizontal="justify" vertical="center" shrinkToFit="1"/>
      <protection locked="0"/>
    </xf>
    <xf numFmtId="38" fontId="10" fillId="5" borderId="5" xfId="2" applyFont="1" applyFill="1" applyBorder="1" applyAlignment="1" applyProtection="1">
      <alignment vertical="center" shrinkToFit="1"/>
      <protection locked="0"/>
    </xf>
    <xf numFmtId="38" fontId="10" fillId="4" borderId="5" xfId="2" applyFont="1" applyFill="1" applyBorder="1" applyAlignment="1" applyProtection="1">
      <alignment vertical="center" shrinkToFit="1"/>
      <protection locked="0"/>
    </xf>
    <xf numFmtId="38" fontId="10" fillId="4" borderId="13" xfId="2" applyFont="1" applyFill="1" applyBorder="1" applyAlignment="1" applyProtection="1">
      <alignment vertical="center" shrinkToFit="1"/>
      <protection locked="0"/>
    </xf>
    <xf numFmtId="38" fontId="10" fillId="0" borderId="0" xfId="2" applyFont="1" applyAlignment="1" applyProtection="1">
      <alignment horizontal="center" vertical="center" shrinkToFit="1"/>
      <protection locked="0"/>
    </xf>
    <xf numFmtId="0" fontId="10" fillId="4" borderId="0" xfId="2" applyNumberFormat="1" applyFont="1" applyFill="1" applyAlignment="1" applyProtection="1">
      <alignment vertical="center" shrinkToFit="1"/>
      <protection locked="0"/>
    </xf>
    <xf numFmtId="38" fontId="10" fillId="4" borderId="0" xfId="2" applyFont="1" applyFill="1" applyAlignment="1" applyProtection="1">
      <alignment horizontal="center" vertical="center" shrinkToFit="1"/>
      <protection locked="0"/>
    </xf>
    <xf numFmtId="38" fontId="10" fillId="5" borderId="12" xfId="2" applyFont="1" applyFill="1" applyBorder="1" applyAlignment="1" applyProtection="1">
      <alignment vertical="center" shrinkToFit="1"/>
      <protection locked="0"/>
    </xf>
    <xf numFmtId="38" fontId="10" fillId="4" borderId="14" xfId="2" applyFont="1" applyFill="1" applyBorder="1" applyAlignment="1" applyProtection="1">
      <alignment vertical="center" wrapText="1"/>
      <protection locked="0"/>
    </xf>
    <xf numFmtId="49" fontId="10" fillId="0" borderId="13" xfId="2" applyNumberFormat="1" applyFont="1" applyBorder="1" applyAlignment="1" applyProtection="1">
      <alignment horizontal="justify" vertical="center" shrinkToFit="1"/>
      <protection locked="0"/>
    </xf>
    <xf numFmtId="38" fontId="10" fillId="4" borderId="12" xfId="2" applyFont="1" applyFill="1" applyBorder="1" applyAlignment="1" applyProtection="1">
      <alignment vertical="center" shrinkToFit="1"/>
      <protection locked="0"/>
    </xf>
    <xf numFmtId="38" fontId="10" fillId="4" borderId="11" xfId="2" applyFont="1" applyFill="1" applyBorder="1" applyAlignment="1" applyProtection="1">
      <alignment vertical="center" shrinkToFit="1"/>
      <protection locked="0"/>
    </xf>
    <xf numFmtId="38" fontId="10" fillId="0" borderId="3" xfId="2" applyFont="1" applyBorder="1" applyAlignment="1" applyProtection="1">
      <alignment horizontal="center" vertical="center" shrinkToFit="1"/>
      <protection locked="0"/>
    </xf>
    <xf numFmtId="0" fontId="10" fillId="4" borderId="3" xfId="2" applyNumberFormat="1" applyFont="1" applyFill="1" applyBorder="1" applyAlignment="1" applyProtection="1">
      <alignment vertical="center" shrinkToFit="1"/>
      <protection locked="0"/>
    </xf>
    <xf numFmtId="38" fontId="10" fillId="4" borderId="3" xfId="2" applyFont="1" applyFill="1" applyBorder="1" applyAlignment="1" applyProtection="1">
      <alignment horizontal="center" vertical="center" shrinkToFit="1"/>
      <protection locked="0"/>
    </xf>
    <xf numFmtId="38" fontId="10" fillId="4" borderId="15" xfId="2" applyFont="1" applyFill="1" applyBorder="1" applyAlignment="1" applyProtection="1">
      <alignment vertical="center" wrapText="1"/>
      <protection locked="0"/>
    </xf>
    <xf numFmtId="49" fontId="10" fillId="0" borderId="16" xfId="2" applyNumberFormat="1" applyFont="1" applyBorder="1" applyAlignment="1" applyProtection="1">
      <alignment horizontal="justify" vertical="center" shrinkToFit="1"/>
      <protection locked="0"/>
    </xf>
    <xf numFmtId="38" fontId="10" fillId="4" borderId="2" xfId="2" applyFont="1" applyFill="1" applyBorder="1" applyAlignment="1" applyProtection="1">
      <alignment vertical="center" shrinkToFit="1"/>
      <protection locked="0"/>
    </xf>
    <xf numFmtId="38" fontId="10" fillId="4" borderId="16" xfId="2" applyFont="1" applyFill="1" applyBorder="1" applyAlignment="1" applyProtection="1">
      <alignment vertical="center" shrinkToFit="1"/>
      <protection locked="0"/>
    </xf>
    <xf numFmtId="38" fontId="10" fillId="0" borderId="4" xfId="2" applyFont="1" applyBorder="1" applyAlignment="1" applyProtection="1">
      <alignment horizontal="center" vertical="center" shrinkToFit="1"/>
      <protection locked="0"/>
    </xf>
    <xf numFmtId="0" fontId="10" fillId="4" borderId="4" xfId="2" applyNumberFormat="1" applyFont="1" applyFill="1" applyBorder="1" applyAlignment="1" applyProtection="1">
      <alignment vertical="center" shrinkToFit="1"/>
      <protection locked="0"/>
    </xf>
    <xf numFmtId="38" fontId="10" fillId="4" borderId="4" xfId="2" applyFont="1" applyFill="1" applyBorder="1" applyAlignment="1" applyProtection="1">
      <alignment horizontal="center" vertical="center" shrinkToFit="1"/>
      <protection locked="0"/>
    </xf>
    <xf numFmtId="38" fontId="10" fillId="5" borderId="2" xfId="2" applyFont="1" applyFill="1" applyBorder="1" applyAlignment="1" applyProtection="1">
      <alignment vertical="center" shrinkToFit="1"/>
      <protection locked="0"/>
    </xf>
    <xf numFmtId="38" fontId="10" fillId="4" borderId="17" xfId="2" applyFont="1" applyFill="1" applyBorder="1" applyAlignment="1" applyProtection="1">
      <alignment vertical="center" wrapText="1"/>
      <protection locked="0"/>
    </xf>
    <xf numFmtId="49" fontId="10" fillId="4" borderId="13" xfId="2" applyNumberFormat="1" applyFont="1" applyFill="1" applyBorder="1" applyAlignment="1" applyProtection="1">
      <alignment horizontal="justify" vertical="center" shrinkToFit="1"/>
      <protection locked="0"/>
    </xf>
    <xf numFmtId="0" fontId="10" fillId="4" borderId="0" xfId="2" applyNumberFormat="1" applyFont="1" applyFill="1" applyBorder="1" applyAlignment="1" applyProtection="1">
      <alignment vertical="center" shrinkToFit="1"/>
      <protection locked="0"/>
    </xf>
    <xf numFmtId="38" fontId="10" fillId="4" borderId="0" xfId="2" applyFont="1" applyFill="1" applyBorder="1" applyAlignment="1" applyProtection="1">
      <alignment horizontal="center" vertical="center" shrinkToFit="1"/>
      <protection locked="0"/>
    </xf>
    <xf numFmtId="38" fontId="10" fillId="0" borderId="0" xfId="2" applyFont="1" applyBorder="1" applyAlignment="1" applyProtection="1">
      <alignment horizontal="center" vertical="center" shrinkToFit="1"/>
      <protection locked="0"/>
    </xf>
    <xf numFmtId="49" fontId="10" fillId="4" borderId="5" xfId="2" applyNumberFormat="1" applyFont="1" applyFill="1" applyBorder="1" applyAlignment="1" applyProtection="1">
      <alignment horizontal="justify" vertical="center" shrinkToFit="1"/>
      <protection locked="0"/>
    </xf>
    <xf numFmtId="38" fontId="10" fillId="4" borderId="15" xfId="2" applyFont="1" applyFill="1" applyBorder="1" applyAlignment="1" applyProtection="1">
      <alignment vertical="center" shrinkToFit="1"/>
      <protection locked="0"/>
    </xf>
    <xf numFmtId="38" fontId="10" fillId="4" borderId="14" xfId="2" applyFont="1" applyFill="1" applyBorder="1" applyAlignment="1" applyProtection="1">
      <alignment vertical="center" shrinkToFit="1"/>
      <protection locked="0"/>
    </xf>
    <xf numFmtId="38" fontId="10" fillId="5" borderId="1" xfId="2" applyFont="1" applyFill="1" applyBorder="1" applyAlignment="1" applyProtection="1">
      <alignment vertical="center" shrinkToFit="1"/>
      <protection locked="0"/>
    </xf>
    <xf numFmtId="38" fontId="10" fillId="0" borderId="1" xfId="2" applyFont="1" applyBorder="1" applyProtection="1">
      <alignment vertical="center"/>
      <protection locked="0"/>
    </xf>
    <xf numFmtId="38" fontId="10" fillId="4" borderId="11" xfId="2" applyFont="1" applyFill="1" applyBorder="1" applyAlignment="1" applyProtection="1">
      <alignment horizontal="justify" vertical="center" shrinkToFit="1"/>
      <protection locked="0"/>
    </xf>
    <xf numFmtId="38" fontId="10" fillId="0" borderId="16" xfId="2" applyFont="1" applyBorder="1" applyAlignment="1" applyProtection="1">
      <alignment horizontal="justify" vertical="center" shrinkToFit="1"/>
      <protection locked="0"/>
    </xf>
    <xf numFmtId="38" fontId="10" fillId="4" borderId="13" xfId="2" applyFont="1" applyFill="1" applyBorder="1" applyAlignment="1" applyProtection="1">
      <alignment horizontal="justify" vertical="center" shrinkToFit="1"/>
      <protection locked="0"/>
    </xf>
    <xf numFmtId="38" fontId="10" fillId="0" borderId="13" xfId="2" applyFont="1" applyBorder="1" applyAlignment="1" applyProtection="1">
      <alignment horizontal="justify" vertical="center" shrinkToFit="1"/>
      <protection locked="0"/>
    </xf>
    <xf numFmtId="38" fontId="10" fillId="0" borderId="13" xfId="2" applyFont="1" applyFill="1" applyBorder="1" applyAlignment="1" applyProtection="1">
      <alignment horizontal="justify" vertical="center" shrinkToFit="1"/>
      <protection locked="0"/>
    </xf>
    <xf numFmtId="38" fontId="10" fillId="0" borderId="15" xfId="2" applyFont="1" applyBorder="1" applyAlignment="1" applyProtection="1">
      <alignment horizontal="center" vertical="center" shrinkToFit="1"/>
      <protection locked="0"/>
    </xf>
    <xf numFmtId="38" fontId="10" fillId="0" borderId="14" xfId="2" applyFont="1" applyBorder="1" applyAlignment="1" applyProtection="1">
      <alignment horizontal="center" vertical="center" shrinkToFit="1"/>
      <protection locked="0"/>
    </xf>
    <xf numFmtId="38" fontId="10" fillId="0" borderId="17" xfId="2" applyFont="1" applyBorder="1" applyAlignment="1" applyProtection="1">
      <alignment horizontal="center" vertical="center" shrinkToFit="1"/>
      <protection locked="0"/>
    </xf>
    <xf numFmtId="176" fontId="11" fillId="6" borderId="1" xfId="3" applyNumberFormat="1" applyFont="1" applyFill="1" applyBorder="1" applyAlignment="1" applyProtection="1">
      <alignment horizontal="centerContinuous" vertical="center"/>
      <protection locked="0"/>
    </xf>
    <xf numFmtId="0" fontId="3" fillId="6" borderId="9" xfId="0" applyFont="1" applyFill="1" applyBorder="1" applyAlignment="1" applyProtection="1">
      <alignment horizontal="centerContinuous" vertical="center"/>
      <protection locked="0"/>
    </xf>
    <xf numFmtId="0" fontId="3" fillId="6" borderId="10" xfId="0" applyFont="1" applyFill="1" applyBorder="1" applyAlignment="1" applyProtection="1">
      <alignment horizontal="centerContinuous" vertical="center"/>
      <protection locked="0"/>
    </xf>
    <xf numFmtId="0" fontId="3" fillId="5" borderId="9" xfId="0" applyFont="1" applyFill="1" applyBorder="1" applyAlignment="1" applyProtection="1">
      <alignment horizontal="centerContinuous" vertical="center"/>
      <protection locked="0"/>
    </xf>
    <xf numFmtId="177" fontId="12" fillId="5" borderId="8" xfId="3" applyNumberFormat="1" applyFont="1" applyFill="1" applyBorder="1" applyAlignment="1" applyProtection="1">
      <alignment horizontal="centerContinuous" vertical="center" shrinkToFit="1"/>
      <protection locked="0"/>
    </xf>
    <xf numFmtId="177" fontId="13" fillId="5" borderId="8" xfId="3" applyNumberFormat="1" applyFont="1" applyFill="1" applyBorder="1" applyAlignment="1" applyProtection="1">
      <alignment horizontal="centerContinuous" vertical="center" shrinkToFit="1"/>
      <protection locked="0"/>
    </xf>
    <xf numFmtId="10" fontId="12" fillId="5" borderId="8" xfId="4" applyNumberFormat="1" applyFont="1" applyFill="1" applyBorder="1" applyAlignment="1" applyProtection="1">
      <alignment horizontal="centerContinuous" vertical="center" shrinkToFit="1"/>
      <protection locked="0"/>
    </xf>
    <xf numFmtId="0" fontId="3" fillId="5" borderId="10" xfId="0" applyFont="1" applyFill="1" applyBorder="1" applyAlignment="1" applyProtection="1">
      <alignment horizontal="centerContinuous" vertical="center"/>
      <protection locked="0"/>
    </xf>
    <xf numFmtId="0" fontId="14" fillId="0" borderId="0" xfId="0" applyFont="1" applyAlignment="1" applyProtection="1">
      <alignment horizontal="right" vertical="center"/>
      <protection locked="0"/>
    </xf>
    <xf numFmtId="3" fontId="14" fillId="0" borderId="0" xfId="0" applyNumberFormat="1" applyFont="1" applyAlignment="1" applyProtection="1">
      <alignment horizontal="right" vertical="center"/>
      <protection locked="0"/>
    </xf>
    <xf numFmtId="38" fontId="15" fillId="4" borderId="5" xfId="2" applyFont="1" applyFill="1" applyBorder="1" applyAlignment="1" applyProtection="1">
      <alignment vertical="center" shrinkToFit="1"/>
      <protection locked="0"/>
    </xf>
    <xf numFmtId="38" fontId="15" fillId="5" borderId="5" xfId="2" applyFont="1" applyFill="1" applyBorder="1" applyAlignment="1" applyProtection="1">
      <alignment vertical="center" shrinkToFit="1"/>
      <protection locked="0"/>
    </xf>
    <xf numFmtId="38" fontId="15" fillId="4" borderId="11" xfId="2" applyFont="1" applyFill="1" applyBorder="1" applyAlignment="1" applyProtection="1">
      <alignment vertical="center" shrinkToFit="1"/>
      <protection locked="0"/>
    </xf>
    <xf numFmtId="38" fontId="15" fillId="0" borderId="3" xfId="2" applyFont="1" applyFill="1" applyBorder="1" applyAlignment="1" applyProtection="1">
      <alignment horizontal="center" vertical="center" shrinkToFit="1"/>
      <protection locked="0"/>
    </xf>
    <xf numFmtId="0" fontId="15" fillId="0" borderId="3" xfId="2" applyNumberFormat="1" applyFont="1" applyFill="1" applyBorder="1" applyAlignment="1" applyProtection="1">
      <alignment vertical="center" shrinkToFit="1"/>
      <protection locked="0"/>
    </xf>
    <xf numFmtId="38" fontId="15" fillId="0" borderId="15" xfId="2" applyFont="1" applyFill="1" applyBorder="1" applyAlignment="1" applyProtection="1">
      <alignment horizontal="center" vertical="center" shrinkToFit="1"/>
      <protection locked="0"/>
    </xf>
    <xf numFmtId="38" fontId="15" fillId="4" borderId="15" xfId="2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6" fillId="0" borderId="18" xfId="0" applyFont="1" applyBorder="1" applyAlignment="1">
      <alignment horizontal="justify" vertical="center" wrapText="1"/>
    </xf>
    <xf numFmtId="0" fontId="6" fillId="0" borderId="19" xfId="0" applyFont="1" applyBorder="1" applyAlignment="1">
      <alignment horizontal="justify" vertical="center" wrapText="1"/>
    </xf>
    <xf numFmtId="0" fontId="7" fillId="0" borderId="0" xfId="0" applyFont="1">
      <alignment vertical="center"/>
    </xf>
    <xf numFmtId="0" fontId="7" fillId="0" borderId="6" xfId="0" applyFont="1" applyBorder="1">
      <alignment vertical="center"/>
    </xf>
    <xf numFmtId="0" fontId="6" fillId="0" borderId="20" xfId="0" applyFont="1" applyBorder="1" applyAlignment="1">
      <alignment horizontal="justify" vertical="center" wrapText="1"/>
    </xf>
    <xf numFmtId="0" fontId="3" fillId="4" borderId="0" xfId="0" applyFont="1" applyFill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176" fontId="3" fillId="4" borderId="1" xfId="5" applyNumberFormat="1" applyFont="1" applyFill="1" applyBorder="1" applyAlignment="1">
      <alignment horizontal="right" vertical="center"/>
    </xf>
    <xf numFmtId="176" fontId="18" fillId="0" borderId="1" xfId="5" applyNumberFormat="1" applyFont="1" applyBorder="1" applyAlignment="1">
      <alignment horizontal="right" vertical="center"/>
    </xf>
    <xf numFmtId="0" fontId="3" fillId="7" borderId="8" xfId="5" applyFont="1" applyFill="1" applyBorder="1" applyAlignment="1">
      <alignment horizontal="left" vertical="center"/>
    </xf>
    <xf numFmtId="0" fontId="3" fillId="7" borderId="10" xfId="5" applyFont="1" applyFill="1" applyBorder="1" applyAlignment="1">
      <alignment horizontal="left" vertical="center"/>
    </xf>
    <xf numFmtId="0" fontId="3" fillId="7" borderId="1" xfId="5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left" vertical="center"/>
    </xf>
    <xf numFmtId="0" fontId="3" fillId="7" borderId="1" xfId="5" applyFont="1" applyFill="1" applyBorder="1">
      <alignment vertical="center"/>
    </xf>
    <xf numFmtId="0" fontId="18" fillId="7" borderId="16" xfId="5" applyFont="1" applyFill="1" applyBorder="1">
      <alignment vertical="center"/>
    </xf>
    <xf numFmtId="0" fontId="19" fillId="7" borderId="17" xfId="5" applyFont="1" applyFill="1" applyBorder="1">
      <alignment vertical="center"/>
    </xf>
    <xf numFmtId="0" fontId="3" fillId="7" borderId="19" xfId="5" applyFont="1" applyFill="1" applyBorder="1">
      <alignment vertical="center"/>
    </xf>
    <xf numFmtId="0" fontId="3" fillId="7" borderId="6" xfId="5" applyFont="1" applyFill="1" applyBorder="1">
      <alignment vertical="center"/>
    </xf>
    <xf numFmtId="0" fontId="3" fillId="7" borderId="7" xfId="5" applyFont="1" applyFill="1" applyBorder="1">
      <alignment vertical="center"/>
    </xf>
    <xf numFmtId="0" fontId="18" fillId="7" borderId="8" xfId="5" applyFont="1" applyFill="1" applyBorder="1" applyAlignment="1">
      <alignment vertical="center" wrapText="1"/>
    </xf>
    <xf numFmtId="0" fontId="19" fillId="7" borderId="10" xfId="5" applyFont="1" applyFill="1" applyBorder="1">
      <alignment vertical="center"/>
    </xf>
    <xf numFmtId="176" fontId="18" fillId="8" borderId="1" xfId="5" applyNumberFormat="1" applyFont="1" applyFill="1" applyBorder="1" applyAlignment="1">
      <alignment horizontal="right" vertical="center"/>
    </xf>
    <xf numFmtId="176" fontId="3" fillId="4" borderId="19" xfId="5" applyNumberFormat="1" applyFont="1" applyFill="1" applyBorder="1" applyAlignment="1">
      <alignment horizontal="right" vertical="center"/>
    </xf>
    <xf numFmtId="176" fontId="3" fillId="4" borderId="6" xfId="5" applyNumberFormat="1" applyFont="1" applyFill="1" applyBorder="1" applyAlignment="1">
      <alignment horizontal="right" vertical="center"/>
    </xf>
    <xf numFmtId="176" fontId="3" fillId="4" borderId="7" xfId="5" applyNumberFormat="1" applyFont="1" applyFill="1" applyBorder="1" applyAlignment="1">
      <alignment horizontal="right" vertical="center"/>
    </xf>
    <xf numFmtId="0" fontId="3" fillId="7" borderId="11" xfId="5" applyFont="1" applyFill="1" applyBorder="1" applyAlignment="1">
      <alignment horizontal="right" vertical="center"/>
    </xf>
    <xf numFmtId="0" fontId="3" fillId="7" borderId="13" xfId="0" applyFont="1" applyFill="1" applyBorder="1" applyAlignment="1">
      <alignment horizontal="right" vertical="center"/>
    </xf>
    <xf numFmtId="0" fontId="3" fillId="4" borderId="0" xfId="0" applyFont="1" applyFill="1" applyAlignment="1" applyProtection="1">
      <alignment horizontal="centerContinuous" vertical="center"/>
      <protection locked="0"/>
    </xf>
    <xf numFmtId="0" fontId="3" fillId="4" borderId="0" xfId="0" applyFont="1" applyFill="1" applyAlignment="1">
      <alignment horizontal="centerContinuous" vertical="center"/>
    </xf>
    <xf numFmtId="0" fontId="3" fillId="7" borderId="8" xfId="0" applyFont="1" applyFill="1" applyBorder="1" applyAlignment="1">
      <alignment horizontal="left" vertical="center"/>
    </xf>
    <xf numFmtId="0" fontId="3" fillId="7" borderId="10" xfId="0" applyFont="1" applyFill="1" applyBorder="1" applyAlignment="1">
      <alignment horizontal="left" vertical="center"/>
    </xf>
    <xf numFmtId="0" fontId="3" fillId="7" borderId="8" xfId="0" applyFont="1" applyFill="1" applyBorder="1">
      <alignment vertical="center"/>
    </xf>
    <xf numFmtId="0" fontId="3" fillId="0" borderId="0" xfId="0" applyFont="1" applyAlignment="1" applyProtection="1">
      <alignment horizontal="centerContinuous" vertical="center"/>
      <protection locked="0"/>
    </xf>
    <xf numFmtId="0" fontId="3" fillId="0" borderId="0" xfId="0" applyFont="1" applyAlignment="1">
      <alignment horizontal="centerContinuous" vertical="center"/>
    </xf>
    <xf numFmtId="0" fontId="3" fillId="7" borderId="8" xfId="0" applyFont="1" applyFill="1" applyBorder="1" applyAlignment="1">
      <alignment horizontal="centerContinuous" vertical="center"/>
    </xf>
    <xf numFmtId="0" fontId="3" fillId="7" borderId="9" xfId="0" applyFont="1" applyFill="1" applyBorder="1" applyAlignment="1">
      <alignment horizontal="centerContinuous" vertical="center"/>
    </xf>
    <xf numFmtId="0" fontId="3" fillId="7" borderId="10" xfId="0" applyFont="1" applyFill="1" applyBorder="1" applyAlignment="1">
      <alignment horizontal="centerContinuous" vertical="center"/>
    </xf>
    <xf numFmtId="178" fontId="3" fillId="4" borderId="1" xfId="5" applyNumberFormat="1" applyFont="1" applyFill="1" applyBorder="1" applyAlignment="1">
      <alignment horizontal="right" vertical="center"/>
    </xf>
    <xf numFmtId="178" fontId="18" fillId="8" borderId="1" xfId="5" applyNumberFormat="1" applyFont="1" applyFill="1" applyBorder="1" applyAlignment="1">
      <alignment horizontal="right" vertical="center"/>
    </xf>
    <xf numFmtId="178" fontId="3" fillId="4" borderId="19" xfId="5" applyNumberFormat="1" applyFont="1" applyFill="1" applyBorder="1" applyAlignment="1">
      <alignment horizontal="right" vertical="center"/>
    </xf>
    <xf numFmtId="178" fontId="3" fillId="4" borderId="6" xfId="5" applyNumberFormat="1" applyFont="1" applyFill="1" applyBorder="1" applyAlignment="1">
      <alignment horizontal="right" vertical="center"/>
    </xf>
    <xf numFmtId="178" fontId="3" fillId="4" borderId="7" xfId="5" applyNumberFormat="1" applyFont="1" applyFill="1" applyBorder="1" applyAlignment="1">
      <alignment horizontal="right" vertical="center"/>
    </xf>
    <xf numFmtId="178" fontId="18" fillId="0" borderId="1" xfId="5" applyNumberFormat="1" applyFont="1" applyBorder="1" applyAlignment="1">
      <alignment horizontal="right" vertical="center"/>
    </xf>
    <xf numFmtId="178" fontId="19" fillId="9" borderId="19" xfId="5" applyNumberFormat="1" applyFont="1" applyFill="1" applyBorder="1" applyAlignment="1">
      <alignment horizontal="right" vertical="center"/>
    </xf>
    <xf numFmtId="38" fontId="10" fillId="0" borderId="1" xfId="2" applyFont="1" applyBorder="1" applyAlignment="1" applyProtection="1">
      <alignment horizontal="right" vertical="center" shrinkToFit="1"/>
      <protection locked="0"/>
    </xf>
    <xf numFmtId="0" fontId="11" fillId="2" borderId="1" xfId="3" applyFont="1" applyFill="1" applyBorder="1" applyAlignment="1" applyProtection="1">
      <alignment horizontal="center" vertical="center"/>
      <protection locked="0"/>
    </xf>
    <xf numFmtId="0" fontId="12" fillId="0" borderId="5" xfId="3" applyFont="1" applyBorder="1" applyAlignment="1" applyProtection="1">
      <alignment horizontal="center" vertical="center"/>
      <protection locked="0"/>
    </xf>
    <xf numFmtId="0" fontId="12" fillId="0" borderId="11" xfId="3" applyFont="1" applyBorder="1" applyAlignment="1" applyProtection="1">
      <alignment horizontal="center" vertical="center"/>
      <protection locked="0"/>
    </xf>
    <xf numFmtId="0" fontId="12" fillId="0" borderId="7" xfId="3" applyFont="1" applyBorder="1" applyAlignment="1" applyProtection="1">
      <alignment horizontal="center" vertical="center"/>
      <protection locked="0"/>
    </xf>
    <xf numFmtId="0" fontId="12" fillId="0" borderId="1" xfId="3" applyFont="1" applyBorder="1" applyAlignment="1" applyProtection="1">
      <alignment horizontal="center" vertical="center"/>
      <protection locked="0"/>
    </xf>
    <xf numFmtId="38" fontId="10" fillId="2" borderId="5" xfId="2" applyFont="1" applyFill="1" applyBorder="1" applyAlignment="1" applyProtection="1">
      <alignment horizontal="center" vertical="center"/>
      <protection locked="0"/>
    </xf>
    <xf numFmtId="38" fontId="10" fillId="2" borderId="2" xfId="2" applyFont="1" applyFill="1" applyBorder="1" applyAlignment="1" applyProtection="1">
      <alignment horizontal="center" vertical="center"/>
      <protection locked="0"/>
    </xf>
    <xf numFmtId="38" fontId="10" fillId="2" borderId="5" xfId="2" applyFont="1" applyFill="1" applyBorder="1" applyAlignment="1" applyProtection="1">
      <alignment horizontal="center" vertical="center" wrapText="1"/>
      <protection locked="0"/>
    </xf>
    <xf numFmtId="38" fontId="10" fillId="2" borderId="2" xfId="2" applyFont="1" applyFill="1" applyBorder="1" applyAlignment="1" applyProtection="1">
      <alignment horizontal="center" vertical="center" wrapText="1"/>
      <protection locked="0"/>
    </xf>
    <xf numFmtId="38" fontId="10" fillId="2" borderId="8" xfId="2" applyFont="1" applyFill="1" applyBorder="1" applyAlignment="1" applyProtection="1">
      <alignment horizontal="center" vertical="center"/>
      <protection locked="0"/>
    </xf>
    <xf numFmtId="38" fontId="10" fillId="2" borderId="9" xfId="2" applyFont="1" applyFill="1" applyBorder="1" applyAlignment="1" applyProtection="1">
      <alignment horizontal="center" vertical="center"/>
      <protection locked="0"/>
    </xf>
    <xf numFmtId="38" fontId="10" fillId="2" borderId="10" xfId="2" applyFont="1" applyFill="1" applyBorder="1" applyAlignment="1" applyProtection="1">
      <alignment horizontal="center" vertical="center"/>
      <protection locked="0"/>
    </xf>
    <xf numFmtId="38" fontId="10" fillId="0" borderId="8" xfId="2" applyFont="1" applyFill="1" applyBorder="1" applyAlignment="1" applyProtection="1">
      <alignment horizontal="right" vertical="center" shrinkToFit="1"/>
      <protection locked="0"/>
    </xf>
    <xf numFmtId="38" fontId="10" fillId="0" borderId="9" xfId="2" applyFont="1" applyFill="1" applyBorder="1" applyAlignment="1" applyProtection="1">
      <alignment horizontal="right" vertical="center" shrinkToFit="1"/>
      <protection locked="0"/>
    </xf>
    <xf numFmtId="38" fontId="10" fillId="0" borderId="10" xfId="2" applyFont="1" applyFill="1" applyBorder="1" applyAlignment="1" applyProtection="1">
      <alignment horizontal="right" vertical="center" shrinkToFit="1"/>
      <protection locked="0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</cellXfs>
  <cellStyles count="6">
    <cellStyle name="パーセント 2" xfId="4" xr:uid="{67331953-D7C2-4733-9F71-23BFEC1BC033}"/>
    <cellStyle name="桁区切り 2" xfId="2" xr:uid="{35D73962-189A-41D3-9476-DC2CCE1D13CA}"/>
    <cellStyle name="標準" xfId="0" builtinId="0"/>
    <cellStyle name="標準 3" xfId="3" xr:uid="{238CD064-448D-4836-96DA-265617605B13}"/>
    <cellStyle name="標準 4" xfId="5" xr:uid="{90B67D13-72FC-41C5-8ADA-0FB452C666D4}"/>
    <cellStyle name="標準 6" xfId="1" xr:uid="{CD367393-A35E-4512-A3D9-63B9167D0D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606781</xdr:colOff>
      <xdr:row>8</xdr:row>
      <xdr:rowOff>169333</xdr:rowOff>
    </xdr:from>
    <xdr:to>
      <xdr:col>4</xdr:col>
      <xdr:colOff>493889</xdr:colOff>
      <xdr:row>9</xdr:row>
      <xdr:rowOff>246942</xdr:rowOff>
    </xdr:to>
    <xdr:sp macro="" textlink="">
      <xdr:nvSpPr>
        <xdr:cNvPr id="3" name="角丸四角形吹き出し 3">
          <a:extLst>
            <a:ext uri="{FF2B5EF4-FFF2-40B4-BE49-F238E27FC236}">
              <a16:creationId xmlns:a16="http://schemas.microsoft.com/office/drawing/2014/main" id="{3BDF8C20-99EC-4001-8411-2F81716F4CF3}"/>
            </a:ext>
          </a:extLst>
        </xdr:cNvPr>
        <xdr:cNvSpPr/>
      </xdr:nvSpPr>
      <xdr:spPr bwMode="auto">
        <a:xfrm>
          <a:off x="2617614" y="1947333"/>
          <a:ext cx="2208386" cy="437442"/>
        </a:xfrm>
        <a:prstGeom prst="wedgeRoundRectCallout">
          <a:avLst>
            <a:gd name="adj1" fmla="val -95279"/>
            <a:gd name="adj2" fmla="val 154564"/>
            <a:gd name="adj3" fmla="val 16667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000"/>
            </a:lnSpc>
          </a:pPr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支出費目分類例のシート参照</a:t>
          </a:r>
        </a:p>
      </xdr:txBody>
    </xdr:sp>
    <xdr:clientData fPrintsWithSheet="0"/>
  </xdr:twoCellAnchor>
  <xdr:twoCellAnchor>
    <xdr:from>
      <xdr:col>5</xdr:col>
      <xdr:colOff>155222</xdr:colOff>
      <xdr:row>0</xdr:row>
      <xdr:rowOff>91722</xdr:rowOff>
    </xdr:from>
    <xdr:to>
      <xdr:col>11</xdr:col>
      <xdr:colOff>91722</xdr:colOff>
      <xdr:row>2</xdr:row>
      <xdr:rowOff>162278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342C6F11-6B21-77D5-8239-399312D7516B}"/>
            </a:ext>
          </a:extLst>
        </xdr:cNvPr>
        <xdr:cNvSpPr/>
      </xdr:nvSpPr>
      <xdr:spPr>
        <a:xfrm>
          <a:off x="5369278" y="91722"/>
          <a:ext cx="2264833" cy="5080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記入見本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1276350</xdr:colOff>
      <xdr:row>0</xdr:row>
      <xdr:rowOff>59972</xdr:rowOff>
    </xdr:from>
    <xdr:to>
      <xdr:col>6</xdr:col>
      <xdr:colOff>19050</xdr:colOff>
      <xdr:row>1</xdr:row>
      <xdr:rowOff>130528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C17C05E-6277-439D-A734-16AFC580C845}"/>
            </a:ext>
          </a:extLst>
        </xdr:cNvPr>
        <xdr:cNvSpPr/>
      </xdr:nvSpPr>
      <xdr:spPr>
        <a:xfrm>
          <a:off x="4826000" y="59972"/>
          <a:ext cx="1346200" cy="318206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記入見本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3EF8C-0BCD-4C69-81A1-3AF02A7FE81B}">
  <sheetPr>
    <pageSetUpPr fitToPage="1"/>
  </sheetPr>
  <dimension ref="A2:O85"/>
  <sheetViews>
    <sheetView showGridLines="0" tabSelected="1" zoomScale="90" zoomScaleNormal="90" workbookViewId="0">
      <selection activeCell="B9" sqref="B9"/>
    </sheetView>
  </sheetViews>
  <sheetFormatPr defaultColWidth="15.125" defaultRowHeight="15.75" x14ac:dyDescent="0.15"/>
  <cols>
    <col min="1" max="1" width="4.125" style="6" customWidth="1"/>
    <col min="2" max="2" width="24.625" style="6" customWidth="1"/>
    <col min="3" max="3" width="12.625" style="6" customWidth="1"/>
    <col min="4" max="4" width="20.625" style="6" customWidth="1"/>
    <col min="5" max="5" width="12.625" style="6" customWidth="1"/>
    <col min="6" max="6" width="3.125" style="6" bestFit="1" customWidth="1"/>
    <col min="7" max="8" width="6.75" style="6" customWidth="1"/>
    <col min="9" max="9" width="3.125" style="6" bestFit="1" customWidth="1"/>
    <col min="10" max="11" width="6.75" style="6" customWidth="1"/>
    <col min="12" max="12" width="3.125" style="6" bestFit="1" customWidth="1"/>
    <col min="13" max="13" width="12.625" style="6" customWidth="1"/>
    <col min="14" max="14" width="28.625" style="6" customWidth="1"/>
    <col min="15" max="16384" width="15.125" style="6"/>
  </cols>
  <sheetData>
    <row r="2" spans="1:15" ht="19.5" x14ac:dyDescent="0.15">
      <c r="B2" s="7" t="s">
        <v>175</v>
      </c>
      <c r="N2" s="73" t="s">
        <v>0</v>
      </c>
    </row>
    <row r="4" spans="1:15" ht="21.75" customHeight="1" x14ac:dyDescent="0.15">
      <c r="B4" s="120"/>
      <c r="C4" s="120"/>
      <c r="D4" s="120"/>
      <c r="E4" s="56" t="s">
        <v>1</v>
      </c>
      <c r="F4" s="57"/>
      <c r="G4" s="57"/>
      <c r="H4" s="57"/>
      <c r="I4" s="58"/>
      <c r="M4" s="81"/>
      <c r="N4" s="80" t="s">
        <v>2</v>
      </c>
    </row>
    <row r="5" spans="1:15" ht="17.100000000000001" customHeight="1" x14ac:dyDescent="0.15">
      <c r="B5" s="121" t="s">
        <v>3</v>
      </c>
      <c r="C5" s="121"/>
      <c r="D5" s="122"/>
      <c r="E5" s="60" t="str">
        <f>M84</f>
        <v/>
      </c>
      <c r="F5" s="59"/>
      <c r="G5" s="59"/>
      <c r="H5" s="59"/>
      <c r="I5" s="63"/>
      <c r="J5" s="6" t="s">
        <v>4</v>
      </c>
    </row>
    <row r="6" spans="1:15" ht="17.100000000000001" customHeight="1" x14ac:dyDescent="0.15">
      <c r="B6" s="123" t="s">
        <v>5</v>
      </c>
      <c r="C6" s="123"/>
      <c r="D6" s="123"/>
      <c r="E6" s="60">
        <f>M83</f>
        <v>0</v>
      </c>
      <c r="F6" s="59"/>
      <c r="G6" s="59"/>
      <c r="H6" s="59"/>
      <c r="I6" s="63"/>
      <c r="J6" s="6" t="s">
        <v>6</v>
      </c>
    </row>
    <row r="7" spans="1:15" ht="17.100000000000001" customHeight="1" x14ac:dyDescent="0.15">
      <c r="B7" s="124" t="s">
        <v>7</v>
      </c>
      <c r="C7" s="124"/>
      <c r="D7" s="124"/>
      <c r="E7" s="61">
        <f>SUM(E5:E6)</f>
        <v>0</v>
      </c>
      <c r="F7" s="59"/>
      <c r="G7" s="59"/>
      <c r="H7" s="59"/>
      <c r="I7" s="63"/>
      <c r="J7" s="6" t="s">
        <v>8</v>
      </c>
    </row>
    <row r="8" spans="1:15" ht="17.100000000000001" customHeight="1" x14ac:dyDescent="0.15">
      <c r="B8" s="124" t="s">
        <v>9</v>
      </c>
      <c r="C8" s="124"/>
      <c r="D8" s="124"/>
      <c r="E8" s="62" t="e">
        <f>+E5/+E7</f>
        <v>#VALUE!</v>
      </c>
      <c r="F8" s="59"/>
      <c r="G8" s="59"/>
      <c r="H8" s="59"/>
      <c r="I8" s="63"/>
    </row>
    <row r="9" spans="1:15" ht="28.5" customHeight="1" x14ac:dyDescent="0.15">
      <c r="B9" s="6" t="s">
        <v>184</v>
      </c>
    </row>
    <row r="10" spans="1:15" ht="24.75" customHeight="1" x14ac:dyDescent="0.15">
      <c r="B10" s="74" t="s">
        <v>10</v>
      </c>
      <c r="C10" s="8"/>
    </row>
    <row r="11" spans="1:15" x14ac:dyDescent="0.25">
      <c r="B11" s="9" t="s">
        <v>11</v>
      </c>
      <c r="C11" s="9" t="s">
        <v>12</v>
      </c>
      <c r="D11" s="9" t="s">
        <v>13</v>
      </c>
      <c r="E11" s="9" t="s">
        <v>14</v>
      </c>
      <c r="F11" s="9" t="s">
        <v>15</v>
      </c>
      <c r="G11" s="9" t="s">
        <v>16</v>
      </c>
      <c r="H11" s="9" t="s">
        <v>17</v>
      </c>
      <c r="I11" s="9" t="s">
        <v>18</v>
      </c>
      <c r="J11" s="9" t="s">
        <v>19</v>
      </c>
      <c r="K11" s="9" t="s">
        <v>20</v>
      </c>
      <c r="L11" s="9" t="s">
        <v>21</v>
      </c>
      <c r="M11" s="9" t="s">
        <v>22</v>
      </c>
      <c r="N11" s="9" t="s">
        <v>23</v>
      </c>
      <c r="O11" s="10"/>
    </row>
    <row r="12" spans="1:15" x14ac:dyDescent="0.15">
      <c r="B12" s="125" t="s">
        <v>24</v>
      </c>
      <c r="C12" s="127" t="s">
        <v>25</v>
      </c>
      <c r="D12" s="129" t="s">
        <v>26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1"/>
    </row>
    <row r="13" spans="1:15" ht="28.5" x14ac:dyDescent="0.15">
      <c r="B13" s="126"/>
      <c r="C13" s="128"/>
      <c r="D13" s="13" t="s">
        <v>27</v>
      </c>
      <c r="E13" s="13" t="s">
        <v>28</v>
      </c>
      <c r="F13" s="13" t="s">
        <v>29</v>
      </c>
      <c r="G13" s="13" t="s">
        <v>30</v>
      </c>
      <c r="H13" s="13" t="s">
        <v>31</v>
      </c>
      <c r="I13" s="13" t="s">
        <v>29</v>
      </c>
      <c r="J13" s="13" t="s">
        <v>30</v>
      </c>
      <c r="K13" s="13" t="s">
        <v>31</v>
      </c>
      <c r="L13" s="11"/>
      <c r="M13" s="14" t="s">
        <v>32</v>
      </c>
      <c r="N13" s="12" t="s">
        <v>33</v>
      </c>
    </row>
    <row r="14" spans="1:15" x14ac:dyDescent="0.15">
      <c r="A14" s="6">
        <v>1</v>
      </c>
      <c r="B14" s="15"/>
      <c r="C14" s="16">
        <f>SUM(M14:M17)</f>
        <v>0</v>
      </c>
      <c r="D14" s="17"/>
      <c r="E14" s="18"/>
      <c r="F14" s="19" t="str">
        <f t="shared" ref="F14:F61" si="0">IF(E14="","","×")</f>
        <v/>
      </c>
      <c r="G14" s="20"/>
      <c r="H14" s="21"/>
      <c r="I14" s="19" t="str">
        <f>IF(G14="","","×")</f>
        <v/>
      </c>
      <c r="J14" s="20"/>
      <c r="K14" s="21"/>
      <c r="L14" s="19" t="str">
        <f>IF(J14="","","＝")</f>
        <v/>
      </c>
      <c r="M14" s="22" t="str">
        <f t="shared" ref="M14:M61" si="1">IF(E14*IF(G14="",1,G14)*IF(J14="",1,J14)=0,"",E14*IF(G14="",1,G14)*IF(J14="",1,J14))</f>
        <v/>
      </c>
      <c r="N14" s="23"/>
    </row>
    <row r="15" spans="1:15" x14ac:dyDescent="0.15">
      <c r="A15" s="6">
        <v>2</v>
      </c>
      <c r="B15" s="24"/>
      <c r="C15" s="22"/>
      <c r="D15" s="25"/>
      <c r="E15" s="18"/>
      <c r="F15" s="19" t="str">
        <f t="shared" si="0"/>
        <v/>
      </c>
      <c r="G15" s="20"/>
      <c r="H15" s="21"/>
      <c r="I15" s="19" t="str">
        <f t="shared" ref="I15:I61" si="2">IF(G15="","","×")</f>
        <v/>
      </c>
      <c r="J15" s="20"/>
      <c r="K15" s="21"/>
      <c r="L15" s="19" t="str">
        <f t="shared" ref="L15:L61" si="3">IF(J15="","","＝")</f>
        <v/>
      </c>
      <c r="M15" s="22" t="str">
        <f t="shared" si="1"/>
        <v/>
      </c>
      <c r="N15" s="23"/>
    </row>
    <row r="16" spans="1:15" x14ac:dyDescent="0.15">
      <c r="A16" s="6">
        <v>3</v>
      </c>
      <c r="B16" s="24"/>
      <c r="C16" s="22"/>
      <c r="D16" s="25"/>
      <c r="E16" s="18"/>
      <c r="F16" s="19" t="str">
        <f t="shared" si="0"/>
        <v/>
      </c>
      <c r="G16" s="20"/>
      <c r="H16" s="21"/>
      <c r="I16" s="19" t="str">
        <f t="shared" si="2"/>
        <v/>
      </c>
      <c r="J16" s="20"/>
      <c r="K16" s="21"/>
      <c r="L16" s="19" t="str">
        <f t="shared" si="3"/>
        <v/>
      </c>
      <c r="M16" s="22" t="str">
        <f t="shared" si="1"/>
        <v/>
      </c>
      <c r="N16" s="23"/>
    </row>
    <row r="17" spans="1:14" x14ac:dyDescent="0.15">
      <c r="A17" s="6">
        <v>4</v>
      </c>
      <c r="B17" s="24"/>
      <c r="C17" s="22"/>
      <c r="D17" s="25"/>
      <c r="E17" s="18"/>
      <c r="F17" s="19" t="str">
        <f t="shared" si="0"/>
        <v/>
      </c>
      <c r="G17" s="20"/>
      <c r="H17" s="21"/>
      <c r="I17" s="19" t="str">
        <f t="shared" si="2"/>
        <v/>
      </c>
      <c r="J17" s="20"/>
      <c r="K17" s="21"/>
      <c r="L17" s="19" t="str">
        <f t="shared" si="3"/>
        <v/>
      </c>
      <c r="M17" s="22" t="str">
        <f t="shared" si="1"/>
        <v/>
      </c>
      <c r="N17" s="23"/>
    </row>
    <row r="18" spans="1:14" x14ac:dyDescent="0.15">
      <c r="A18" s="6">
        <v>5</v>
      </c>
      <c r="B18" s="15"/>
      <c r="C18" s="16">
        <f>SUM(M18:M21)</f>
        <v>0</v>
      </c>
      <c r="D18" s="17"/>
      <c r="E18" s="26"/>
      <c r="F18" s="27" t="str">
        <f t="shared" si="0"/>
        <v/>
      </c>
      <c r="G18" s="28"/>
      <c r="H18" s="29"/>
      <c r="I18" s="27" t="str">
        <f t="shared" si="2"/>
        <v/>
      </c>
      <c r="J18" s="28"/>
      <c r="K18" s="29"/>
      <c r="L18" s="27" t="str">
        <f t="shared" si="3"/>
        <v/>
      </c>
      <c r="M18" s="16" t="str">
        <f t="shared" si="1"/>
        <v/>
      </c>
      <c r="N18" s="30"/>
    </row>
    <row r="19" spans="1:14" x14ac:dyDescent="0.15">
      <c r="A19" s="6">
        <v>6</v>
      </c>
      <c r="B19" s="24"/>
      <c r="C19" s="22"/>
      <c r="D19" s="25"/>
      <c r="E19" s="18"/>
      <c r="F19" s="19" t="str">
        <f t="shared" si="0"/>
        <v/>
      </c>
      <c r="G19" s="20"/>
      <c r="H19" s="21"/>
      <c r="I19" s="19" t="str">
        <f t="shared" si="2"/>
        <v/>
      </c>
      <c r="J19" s="20"/>
      <c r="K19" s="21"/>
      <c r="L19" s="19" t="str">
        <f t="shared" si="3"/>
        <v/>
      </c>
      <c r="M19" s="22" t="str">
        <f t="shared" si="1"/>
        <v/>
      </c>
      <c r="N19" s="23"/>
    </row>
    <row r="20" spans="1:14" x14ac:dyDescent="0.15">
      <c r="A20" s="6">
        <v>7</v>
      </c>
      <c r="B20" s="24"/>
      <c r="C20" s="22"/>
      <c r="D20" s="25"/>
      <c r="E20" s="18"/>
      <c r="F20" s="19" t="str">
        <f t="shared" si="0"/>
        <v/>
      </c>
      <c r="G20" s="20"/>
      <c r="H20" s="21"/>
      <c r="I20" s="19" t="str">
        <f t="shared" si="2"/>
        <v/>
      </c>
      <c r="J20" s="20"/>
      <c r="K20" s="21"/>
      <c r="L20" s="19" t="str">
        <f t="shared" si="3"/>
        <v/>
      </c>
      <c r="M20" s="22" t="str">
        <f t="shared" si="1"/>
        <v/>
      </c>
      <c r="N20" s="23"/>
    </row>
    <row r="21" spans="1:14" x14ac:dyDescent="0.15">
      <c r="A21" s="6">
        <v>8</v>
      </c>
      <c r="B21" s="31"/>
      <c r="C21" s="22"/>
      <c r="D21" s="32"/>
      <c r="E21" s="33"/>
      <c r="F21" s="34" t="str">
        <f t="shared" si="0"/>
        <v/>
      </c>
      <c r="G21" s="35"/>
      <c r="H21" s="36"/>
      <c r="I21" s="34" t="str">
        <f t="shared" si="2"/>
        <v/>
      </c>
      <c r="J21" s="35"/>
      <c r="K21" s="36"/>
      <c r="L21" s="34" t="str">
        <f t="shared" si="3"/>
        <v/>
      </c>
      <c r="M21" s="37" t="str">
        <f t="shared" si="1"/>
        <v/>
      </c>
      <c r="N21" s="38"/>
    </row>
    <row r="22" spans="1:14" x14ac:dyDescent="0.15">
      <c r="A22" s="6">
        <v>9</v>
      </c>
      <c r="B22" s="39"/>
      <c r="C22" s="16">
        <f>SUM(M22:M24)</f>
        <v>0</v>
      </c>
      <c r="D22" s="25"/>
      <c r="E22" s="18"/>
      <c r="F22" s="27" t="str">
        <f t="shared" si="0"/>
        <v/>
      </c>
      <c r="G22" s="40"/>
      <c r="H22" s="41"/>
      <c r="I22" s="27" t="str">
        <f t="shared" si="2"/>
        <v/>
      </c>
      <c r="J22" s="40"/>
      <c r="K22" s="41"/>
      <c r="L22" s="27" t="str">
        <f t="shared" si="3"/>
        <v/>
      </c>
      <c r="M22" s="16" t="str">
        <f t="shared" si="1"/>
        <v/>
      </c>
      <c r="N22" s="23"/>
    </row>
    <row r="23" spans="1:14" x14ac:dyDescent="0.15">
      <c r="A23" s="6">
        <v>10</v>
      </c>
      <c r="B23" s="24"/>
      <c r="C23" s="22"/>
      <c r="D23" s="25"/>
      <c r="E23" s="18"/>
      <c r="F23" s="42" t="str">
        <f t="shared" si="0"/>
        <v/>
      </c>
      <c r="G23" s="40"/>
      <c r="H23" s="41"/>
      <c r="I23" s="42" t="str">
        <f t="shared" si="2"/>
        <v/>
      </c>
      <c r="J23" s="40"/>
      <c r="K23" s="41"/>
      <c r="L23" s="42" t="str">
        <f t="shared" si="3"/>
        <v/>
      </c>
      <c r="M23" s="22" t="str">
        <f t="shared" si="1"/>
        <v/>
      </c>
      <c r="N23" s="23"/>
    </row>
    <row r="24" spans="1:14" x14ac:dyDescent="0.15">
      <c r="A24" s="6">
        <v>11</v>
      </c>
      <c r="B24" s="24"/>
      <c r="C24" s="22"/>
      <c r="D24" s="25"/>
      <c r="E24" s="18"/>
      <c r="F24" s="42" t="str">
        <f t="shared" si="0"/>
        <v/>
      </c>
      <c r="G24" s="40"/>
      <c r="H24" s="41"/>
      <c r="I24" s="42" t="str">
        <f t="shared" si="2"/>
        <v/>
      </c>
      <c r="J24" s="40"/>
      <c r="K24" s="41"/>
      <c r="L24" s="42" t="str">
        <f t="shared" si="3"/>
        <v/>
      </c>
      <c r="M24" s="22" t="str">
        <f t="shared" si="1"/>
        <v/>
      </c>
      <c r="N24" s="23"/>
    </row>
    <row r="25" spans="1:14" x14ac:dyDescent="0.15">
      <c r="A25" s="6">
        <v>12</v>
      </c>
      <c r="B25" s="24"/>
      <c r="C25" s="22"/>
      <c r="D25" s="25"/>
      <c r="E25" s="18"/>
      <c r="F25" s="42" t="str">
        <f t="shared" si="0"/>
        <v/>
      </c>
      <c r="G25" s="40"/>
      <c r="H25" s="41"/>
      <c r="I25" s="42" t="str">
        <f t="shared" si="2"/>
        <v/>
      </c>
      <c r="J25" s="40"/>
      <c r="K25" s="41"/>
      <c r="L25" s="42" t="str">
        <f t="shared" si="3"/>
        <v/>
      </c>
      <c r="M25" s="22" t="str">
        <f t="shared" si="1"/>
        <v/>
      </c>
      <c r="N25" s="23"/>
    </row>
    <row r="26" spans="1:14" x14ac:dyDescent="0.15">
      <c r="A26" s="6">
        <v>13</v>
      </c>
      <c r="B26" s="15"/>
      <c r="C26" s="16">
        <f>SUM(M26:M29)</f>
        <v>0</v>
      </c>
      <c r="D26" s="17"/>
      <c r="E26" s="26"/>
      <c r="F26" s="27" t="str">
        <f t="shared" si="0"/>
        <v/>
      </c>
      <c r="G26" s="28"/>
      <c r="H26" s="29"/>
      <c r="I26" s="27" t="str">
        <f t="shared" si="2"/>
        <v/>
      </c>
      <c r="J26" s="28"/>
      <c r="K26" s="29"/>
      <c r="L26" s="27" t="str">
        <f t="shared" si="3"/>
        <v/>
      </c>
      <c r="M26" s="16" t="str">
        <f t="shared" si="1"/>
        <v/>
      </c>
      <c r="N26" s="30"/>
    </row>
    <row r="27" spans="1:14" x14ac:dyDescent="0.15">
      <c r="A27" s="6">
        <v>14</v>
      </c>
      <c r="B27" s="24"/>
      <c r="C27" s="22"/>
      <c r="D27" s="25"/>
      <c r="E27" s="18"/>
      <c r="F27" s="19" t="str">
        <f t="shared" si="0"/>
        <v/>
      </c>
      <c r="G27" s="20"/>
      <c r="H27" s="21"/>
      <c r="I27" s="19" t="str">
        <f t="shared" si="2"/>
        <v/>
      </c>
      <c r="J27" s="20"/>
      <c r="K27" s="21"/>
      <c r="L27" s="19" t="str">
        <f t="shared" si="3"/>
        <v/>
      </c>
      <c r="M27" s="22" t="str">
        <f t="shared" si="1"/>
        <v/>
      </c>
      <c r="N27" s="23"/>
    </row>
    <row r="28" spans="1:14" x14ac:dyDescent="0.15">
      <c r="A28" s="6">
        <v>15</v>
      </c>
      <c r="B28" s="24"/>
      <c r="C28" s="22"/>
      <c r="D28" s="25"/>
      <c r="E28" s="18"/>
      <c r="F28" s="19" t="str">
        <f t="shared" si="0"/>
        <v/>
      </c>
      <c r="G28" s="20"/>
      <c r="H28" s="21"/>
      <c r="I28" s="19" t="str">
        <f t="shared" si="2"/>
        <v/>
      </c>
      <c r="J28" s="20"/>
      <c r="K28" s="21"/>
      <c r="L28" s="19" t="str">
        <f t="shared" si="3"/>
        <v/>
      </c>
      <c r="M28" s="22" t="str">
        <f t="shared" si="1"/>
        <v/>
      </c>
      <c r="N28" s="23"/>
    </row>
    <row r="29" spans="1:14" x14ac:dyDescent="0.15">
      <c r="A29" s="6">
        <v>16</v>
      </c>
      <c r="B29" s="24"/>
      <c r="C29" s="37"/>
      <c r="D29" s="32"/>
      <c r="E29" s="18"/>
      <c r="F29" s="19" t="str">
        <f t="shared" si="0"/>
        <v/>
      </c>
      <c r="G29" s="20"/>
      <c r="H29" s="21"/>
      <c r="I29" s="19" t="str">
        <f t="shared" si="2"/>
        <v/>
      </c>
      <c r="J29" s="20"/>
      <c r="K29" s="21"/>
      <c r="L29" s="19" t="str">
        <f t="shared" si="3"/>
        <v/>
      </c>
      <c r="M29" s="22" t="str">
        <f t="shared" si="1"/>
        <v/>
      </c>
      <c r="N29" s="23"/>
    </row>
    <row r="30" spans="1:14" x14ac:dyDescent="0.15">
      <c r="A30" s="6">
        <v>17</v>
      </c>
      <c r="B30" s="43"/>
      <c r="C30" s="16">
        <f>SUM(M30:M33)</f>
        <v>0</v>
      </c>
      <c r="D30" s="17"/>
      <c r="E30" s="26"/>
      <c r="F30" s="27" t="str">
        <f t="shared" si="0"/>
        <v/>
      </c>
      <c r="G30" s="28"/>
      <c r="H30" s="29"/>
      <c r="I30" s="27" t="str">
        <f t="shared" si="2"/>
        <v/>
      </c>
      <c r="J30" s="28"/>
      <c r="K30" s="29"/>
      <c r="L30" s="27" t="str">
        <f t="shared" si="3"/>
        <v/>
      </c>
      <c r="M30" s="16" t="str">
        <f t="shared" si="1"/>
        <v/>
      </c>
      <c r="N30" s="30"/>
    </row>
    <row r="31" spans="1:14" x14ac:dyDescent="0.15">
      <c r="A31" s="6">
        <v>18</v>
      </c>
      <c r="B31" s="24"/>
      <c r="C31" s="22"/>
      <c r="D31" s="25"/>
      <c r="E31" s="18"/>
      <c r="F31" s="19" t="str">
        <f t="shared" si="0"/>
        <v/>
      </c>
      <c r="G31" s="20"/>
      <c r="H31" s="21"/>
      <c r="I31" s="19" t="str">
        <f t="shared" si="2"/>
        <v/>
      </c>
      <c r="J31" s="20"/>
      <c r="K31" s="21"/>
      <c r="L31" s="19" t="str">
        <f t="shared" si="3"/>
        <v/>
      </c>
      <c r="M31" s="22" t="str">
        <f t="shared" si="1"/>
        <v/>
      </c>
      <c r="N31" s="23"/>
    </row>
    <row r="32" spans="1:14" x14ac:dyDescent="0.15">
      <c r="A32" s="6">
        <v>19</v>
      </c>
      <c r="B32" s="24"/>
      <c r="C32" s="22"/>
      <c r="D32" s="25"/>
      <c r="E32" s="18"/>
      <c r="F32" s="19" t="str">
        <f t="shared" si="0"/>
        <v/>
      </c>
      <c r="G32" s="20"/>
      <c r="H32" s="21"/>
      <c r="I32" s="19" t="str">
        <f t="shared" si="2"/>
        <v/>
      </c>
      <c r="J32" s="20"/>
      <c r="K32" s="21"/>
      <c r="L32" s="19" t="str">
        <f t="shared" si="3"/>
        <v/>
      </c>
      <c r="M32" s="22" t="str">
        <f t="shared" si="1"/>
        <v/>
      </c>
      <c r="N32" s="23"/>
    </row>
    <row r="33" spans="1:14" x14ac:dyDescent="0.15">
      <c r="A33" s="6">
        <v>20</v>
      </c>
      <c r="B33" s="24"/>
      <c r="C33" s="22"/>
      <c r="D33" s="32"/>
      <c r="E33" s="33"/>
      <c r="F33" s="34" t="str">
        <f t="shared" si="0"/>
        <v/>
      </c>
      <c r="G33" s="35"/>
      <c r="H33" s="36"/>
      <c r="I33" s="34" t="str">
        <f t="shared" si="2"/>
        <v/>
      </c>
      <c r="J33" s="35"/>
      <c r="K33" s="36"/>
      <c r="L33" s="34" t="str">
        <f t="shared" si="3"/>
        <v/>
      </c>
      <c r="M33" s="37" t="str">
        <f t="shared" si="1"/>
        <v/>
      </c>
      <c r="N33" s="38"/>
    </row>
    <row r="34" spans="1:14" x14ac:dyDescent="0.15">
      <c r="A34" s="6">
        <v>21</v>
      </c>
      <c r="B34" s="15"/>
      <c r="C34" s="16">
        <f>SUM(M34:M37)</f>
        <v>0</v>
      </c>
      <c r="D34" s="17"/>
      <c r="E34" s="26"/>
      <c r="F34" s="27" t="str">
        <f t="shared" si="0"/>
        <v/>
      </c>
      <c r="G34" s="28"/>
      <c r="H34" s="29"/>
      <c r="I34" s="27" t="str">
        <f t="shared" si="2"/>
        <v/>
      </c>
      <c r="J34" s="28"/>
      <c r="K34" s="29"/>
      <c r="L34" s="27" t="str">
        <f t="shared" si="3"/>
        <v/>
      </c>
      <c r="M34" s="16" t="str">
        <f t="shared" si="1"/>
        <v/>
      </c>
      <c r="N34" s="30"/>
    </row>
    <row r="35" spans="1:14" x14ac:dyDescent="0.15">
      <c r="A35" s="6">
        <v>22</v>
      </c>
      <c r="B35" s="24"/>
      <c r="C35" s="22"/>
      <c r="D35" s="25"/>
      <c r="E35" s="18"/>
      <c r="F35" s="19" t="str">
        <f t="shared" si="0"/>
        <v/>
      </c>
      <c r="G35" s="20"/>
      <c r="H35" s="21"/>
      <c r="I35" s="19" t="str">
        <f t="shared" si="2"/>
        <v/>
      </c>
      <c r="J35" s="20"/>
      <c r="K35" s="21"/>
      <c r="L35" s="19" t="str">
        <f t="shared" si="3"/>
        <v/>
      </c>
      <c r="M35" s="22" t="str">
        <f t="shared" si="1"/>
        <v/>
      </c>
      <c r="N35" s="23"/>
    </row>
    <row r="36" spans="1:14" x14ac:dyDescent="0.15">
      <c r="A36" s="6">
        <v>23</v>
      </c>
      <c r="B36" s="24"/>
      <c r="C36" s="22"/>
      <c r="D36" s="25"/>
      <c r="E36" s="18"/>
      <c r="F36" s="19" t="str">
        <f t="shared" si="0"/>
        <v/>
      </c>
      <c r="G36" s="20"/>
      <c r="H36" s="21"/>
      <c r="I36" s="19" t="str">
        <f t="shared" si="2"/>
        <v/>
      </c>
      <c r="J36" s="20"/>
      <c r="K36" s="21"/>
      <c r="L36" s="19" t="str">
        <f t="shared" si="3"/>
        <v/>
      </c>
      <c r="M36" s="22" t="str">
        <f t="shared" si="1"/>
        <v/>
      </c>
      <c r="N36" s="23"/>
    </row>
    <row r="37" spans="1:14" x14ac:dyDescent="0.15">
      <c r="A37" s="6">
        <v>24</v>
      </c>
      <c r="B37" s="31"/>
      <c r="C37" s="22"/>
      <c r="D37" s="32"/>
      <c r="E37" s="33"/>
      <c r="F37" s="34" t="str">
        <f t="shared" si="0"/>
        <v/>
      </c>
      <c r="G37" s="35"/>
      <c r="H37" s="36"/>
      <c r="I37" s="34" t="str">
        <f t="shared" si="2"/>
        <v/>
      </c>
      <c r="J37" s="35"/>
      <c r="K37" s="36"/>
      <c r="L37" s="34" t="str">
        <f t="shared" si="3"/>
        <v/>
      </c>
      <c r="M37" s="37" t="str">
        <f t="shared" si="1"/>
        <v/>
      </c>
      <c r="N37" s="38"/>
    </row>
    <row r="38" spans="1:14" x14ac:dyDescent="0.15">
      <c r="A38" s="6">
        <v>25</v>
      </c>
      <c r="B38" s="15"/>
      <c r="C38" s="16">
        <f>SUM(M38:M41)</f>
        <v>0</v>
      </c>
      <c r="D38" s="25"/>
      <c r="E38" s="18"/>
      <c r="F38" s="19" t="str">
        <f t="shared" si="0"/>
        <v/>
      </c>
      <c r="G38" s="28"/>
      <c r="H38" s="29"/>
      <c r="I38" s="19" t="str">
        <f t="shared" si="2"/>
        <v/>
      </c>
      <c r="J38" s="20"/>
      <c r="K38" s="21"/>
      <c r="L38" s="19" t="str">
        <f t="shared" si="3"/>
        <v/>
      </c>
      <c r="M38" s="22" t="str">
        <f t="shared" si="1"/>
        <v/>
      </c>
      <c r="N38" s="23"/>
    </row>
    <row r="39" spans="1:14" x14ac:dyDescent="0.15">
      <c r="A39" s="6">
        <v>26</v>
      </c>
      <c r="B39" s="24"/>
      <c r="C39" s="22"/>
      <c r="D39" s="25"/>
      <c r="E39" s="18"/>
      <c r="F39" s="19" t="str">
        <f t="shared" si="0"/>
        <v/>
      </c>
      <c r="G39" s="20"/>
      <c r="H39" s="21"/>
      <c r="I39" s="19" t="str">
        <f t="shared" si="2"/>
        <v/>
      </c>
      <c r="J39" s="20"/>
      <c r="K39" s="21"/>
      <c r="L39" s="19" t="str">
        <f t="shared" si="3"/>
        <v/>
      </c>
      <c r="M39" s="22" t="str">
        <f t="shared" si="1"/>
        <v/>
      </c>
      <c r="N39" s="23"/>
    </row>
    <row r="40" spans="1:14" x14ac:dyDescent="0.15">
      <c r="A40" s="6">
        <v>27</v>
      </c>
      <c r="B40" s="24"/>
      <c r="C40" s="22"/>
      <c r="D40" s="25"/>
      <c r="E40" s="18"/>
      <c r="F40" s="19" t="str">
        <f t="shared" si="0"/>
        <v/>
      </c>
      <c r="G40" s="20"/>
      <c r="H40" s="21"/>
      <c r="I40" s="19" t="str">
        <f t="shared" si="2"/>
        <v/>
      </c>
      <c r="J40" s="20"/>
      <c r="K40" s="21"/>
      <c r="L40" s="19" t="str">
        <f t="shared" si="3"/>
        <v/>
      </c>
      <c r="M40" s="22" t="str">
        <f t="shared" si="1"/>
        <v/>
      </c>
      <c r="N40" s="23"/>
    </row>
    <row r="41" spans="1:14" x14ac:dyDescent="0.15">
      <c r="A41" s="6">
        <v>28</v>
      </c>
      <c r="B41" s="31"/>
      <c r="C41" s="22"/>
      <c r="D41" s="25"/>
      <c r="E41" s="18"/>
      <c r="F41" s="19" t="str">
        <f t="shared" si="0"/>
        <v/>
      </c>
      <c r="G41" s="20"/>
      <c r="H41" s="21"/>
      <c r="I41" s="19" t="str">
        <f t="shared" si="2"/>
        <v/>
      </c>
      <c r="J41" s="20"/>
      <c r="K41" s="21"/>
      <c r="L41" s="19" t="str">
        <f t="shared" si="3"/>
        <v/>
      </c>
      <c r="M41" s="22" t="str">
        <f t="shared" si="1"/>
        <v/>
      </c>
      <c r="N41" s="23"/>
    </row>
    <row r="42" spans="1:14" x14ac:dyDescent="0.15">
      <c r="A42" s="6">
        <v>29</v>
      </c>
      <c r="B42" s="15"/>
      <c r="C42" s="16">
        <f>SUM(M42:M45)</f>
        <v>0</v>
      </c>
      <c r="D42" s="17"/>
      <c r="E42" s="26"/>
      <c r="F42" s="27" t="str">
        <f t="shared" si="0"/>
        <v/>
      </c>
      <c r="G42" s="28"/>
      <c r="H42" s="29"/>
      <c r="I42" s="27" t="str">
        <f t="shared" si="2"/>
        <v/>
      </c>
      <c r="J42" s="28"/>
      <c r="K42" s="29"/>
      <c r="L42" s="27" t="str">
        <f t="shared" si="3"/>
        <v/>
      </c>
      <c r="M42" s="16" t="str">
        <f t="shared" si="1"/>
        <v/>
      </c>
      <c r="N42" s="30"/>
    </row>
    <row r="43" spans="1:14" x14ac:dyDescent="0.15">
      <c r="A43" s="6">
        <v>30</v>
      </c>
      <c r="B43" s="24"/>
      <c r="C43" s="22"/>
      <c r="D43" s="25"/>
      <c r="E43" s="18"/>
      <c r="F43" s="19" t="str">
        <f t="shared" si="0"/>
        <v/>
      </c>
      <c r="G43" s="20"/>
      <c r="H43" s="21"/>
      <c r="I43" s="19" t="str">
        <f t="shared" si="2"/>
        <v/>
      </c>
      <c r="J43" s="20"/>
      <c r="K43" s="21"/>
      <c r="L43" s="19" t="str">
        <f t="shared" si="3"/>
        <v/>
      </c>
      <c r="M43" s="22" t="str">
        <f t="shared" si="1"/>
        <v/>
      </c>
      <c r="N43" s="23"/>
    </row>
    <row r="44" spans="1:14" x14ac:dyDescent="0.15">
      <c r="A44" s="6">
        <v>31</v>
      </c>
      <c r="B44" s="24"/>
      <c r="C44" s="22"/>
      <c r="D44" s="25"/>
      <c r="E44" s="18"/>
      <c r="F44" s="19" t="str">
        <f t="shared" si="0"/>
        <v/>
      </c>
      <c r="G44" s="20"/>
      <c r="H44" s="21"/>
      <c r="I44" s="19" t="str">
        <f t="shared" si="2"/>
        <v/>
      </c>
      <c r="J44" s="20"/>
      <c r="K44" s="21"/>
      <c r="L44" s="19" t="str">
        <f t="shared" si="3"/>
        <v/>
      </c>
      <c r="M44" s="22" t="str">
        <f t="shared" si="1"/>
        <v/>
      </c>
      <c r="N44" s="23"/>
    </row>
    <row r="45" spans="1:14" x14ac:dyDescent="0.15">
      <c r="A45" s="6">
        <v>32</v>
      </c>
      <c r="B45" s="31"/>
      <c r="C45" s="37"/>
      <c r="D45" s="32"/>
      <c r="E45" s="33"/>
      <c r="F45" s="34" t="str">
        <f t="shared" si="0"/>
        <v/>
      </c>
      <c r="G45" s="35"/>
      <c r="H45" s="36"/>
      <c r="I45" s="34" t="str">
        <f t="shared" si="2"/>
        <v/>
      </c>
      <c r="J45" s="35"/>
      <c r="K45" s="36"/>
      <c r="L45" s="34" t="str">
        <f t="shared" si="3"/>
        <v/>
      </c>
      <c r="M45" s="37" t="str">
        <f t="shared" si="1"/>
        <v/>
      </c>
      <c r="N45" s="38"/>
    </row>
    <row r="46" spans="1:14" x14ac:dyDescent="0.15">
      <c r="A46" s="6">
        <v>33</v>
      </c>
      <c r="B46" s="15"/>
      <c r="C46" s="16">
        <f>SUM(M46:M49)</f>
        <v>0</v>
      </c>
      <c r="D46" s="44"/>
      <c r="E46" s="26"/>
      <c r="F46" s="27" t="str">
        <f t="shared" si="0"/>
        <v/>
      </c>
      <c r="G46" s="28"/>
      <c r="H46" s="29"/>
      <c r="I46" s="27" t="str">
        <f t="shared" si="2"/>
        <v/>
      </c>
      <c r="J46" s="28"/>
      <c r="K46" s="29"/>
      <c r="L46" s="27" t="str">
        <f t="shared" si="3"/>
        <v/>
      </c>
      <c r="M46" s="16" t="str">
        <f t="shared" si="1"/>
        <v/>
      </c>
      <c r="N46" s="30"/>
    </row>
    <row r="47" spans="1:14" x14ac:dyDescent="0.15">
      <c r="A47" s="6">
        <v>34</v>
      </c>
      <c r="B47" s="24"/>
      <c r="C47" s="22"/>
      <c r="D47" s="45"/>
      <c r="E47" s="18"/>
      <c r="F47" s="19" t="str">
        <f t="shared" si="0"/>
        <v/>
      </c>
      <c r="G47" s="20"/>
      <c r="H47" s="21"/>
      <c r="I47" s="19" t="str">
        <f t="shared" si="2"/>
        <v/>
      </c>
      <c r="J47" s="20"/>
      <c r="K47" s="21"/>
      <c r="L47" s="19" t="str">
        <f t="shared" si="3"/>
        <v/>
      </c>
      <c r="M47" s="22" t="str">
        <f t="shared" si="1"/>
        <v/>
      </c>
      <c r="N47" s="23"/>
    </row>
    <row r="48" spans="1:14" x14ac:dyDescent="0.15">
      <c r="A48" s="6">
        <v>35</v>
      </c>
      <c r="B48" s="24"/>
      <c r="C48" s="22"/>
      <c r="D48" s="45"/>
      <c r="E48" s="18"/>
      <c r="F48" s="19" t="str">
        <f t="shared" si="0"/>
        <v/>
      </c>
      <c r="G48" s="20"/>
      <c r="H48" s="21"/>
      <c r="I48" s="19" t="str">
        <f t="shared" si="2"/>
        <v/>
      </c>
      <c r="J48" s="20"/>
      <c r="K48" s="21"/>
      <c r="L48" s="19" t="str">
        <f t="shared" si="3"/>
        <v/>
      </c>
      <c r="M48" s="22" t="str">
        <f t="shared" si="1"/>
        <v/>
      </c>
      <c r="N48" s="23"/>
    </row>
    <row r="49" spans="1:14" x14ac:dyDescent="0.15">
      <c r="A49" s="6">
        <v>36</v>
      </c>
      <c r="B49" s="24"/>
      <c r="C49" s="37"/>
      <c r="D49" s="45"/>
      <c r="E49" s="33"/>
      <c r="F49" s="34" t="str">
        <f t="shared" si="0"/>
        <v/>
      </c>
      <c r="G49" s="35"/>
      <c r="H49" s="36"/>
      <c r="I49" s="34" t="str">
        <f t="shared" si="2"/>
        <v/>
      </c>
      <c r="J49" s="35"/>
      <c r="K49" s="36"/>
      <c r="L49" s="34" t="str">
        <f t="shared" si="3"/>
        <v/>
      </c>
      <c r="M49" s="37" t="str">
        <f t="shared" si="1"/>
        <v/>
      </c>
      <c r="N49" s="38"/>
    </row>
    <row r="50" spans="1:14" x14ac:dyDescent="0.15">
      <c r="A50" s="6">
        <v>37</v>
      </c>
      <c r="B50" s="15"/>
      <c r="C50" s="16">
        <f>SUM(M50:M53)</f>
        <v>0</v>
      </c>
      <c r="D50" s="17"/>
      <c r="E50" s="18"/>
      <c r="F50" s="19" t="str">
        <f t="shared" si="0"/>
        <v/>
      </c>
      <c r="G50" s="20"/>
      <c r="H50" s="21"/>
      <c r="I50" s="19" t="str">
        <f t="shared" si="2"/>
        <v/>
      </c>
      <c r="J50" s="20"/>
      <c r="K50" s="21"/>
      <c r="L50" s="19" t="str">
        <f t="shared" si="3"/>
        <v/>
      </c>
      <c r="M50" s="22" t="str">
        <f t="shared" si="1"/>
        <v/>
      </c>
      <c r="N50" s="23"/>
    </row>
    <row r="51" spans="1:14" x14ac:dyDescent="0.15">
      <c r="A51" s="6">
        <v>38</v>
      </c>
      <c r="B51" s="24"/>
      <c r="C51" s="22"/>
      <c r="D51" s="25"/>
      <c r="E51" s="18"/>
      <c r="F51" s="42" t="str">
        <f t="shared" si="0"/>
        <v/>
      </c>
      <c r="G51" s="40"/>
      <c r="H51" s="41"/>
      <c r="I51" s="42" t="str">
        <f t="shared" si="2"/>
        <v/>
      </c>
      <c r="J51" s="40"/>
      <c r="K51" s="41"/>
      <c r="L51" s="42" t="str">
        <f t="shared" si="3"/>
        <v/>
      </c>
      <c r="M51" s="22" t="str">
        <f t="shared" si="1"/>
        <v/>
      </c>
      <c r="N51" s="23"/>
    </row>
    <row r="52" spans="1:14" x14ac:dyDescent="0.15">
      <c r="A52" s="6">
        <v>39</v>
      </c>
      <c r="B52" s="24"/>
      <c r="C52" s="22"/>
      <c r="D52" s="25"/>
      <c r="E52" s="18"/>
      <c r="F52" s="42" t="str">
        <f t="shared" si="0"/>
        <v/>
      </c>
      <c r="G52" s="40"/>
      <c r="H52" s="41"/>
      <c r="I52" s="42" t="str">
        <f t="shared" si="2"/>
        <v/>
      </c>
      <c r="J52" s="40"/>
      <c r="K52" s="41"/>
      <c r="L52" s="42" t="str">
        <f t="shared" si="3"/>
        <v/>
      </c>
      <c r="M52" s="22" t="str">
        <f t="shared" si="1"/>
        <v/>
      </c>
      <c r="N52" s="23"/>
    </row>
    <row r="53" spans="1:14" x14ac:dyDescent="0.15">
      <c r="A53" s="6">
        <v>40</v>
      </c>
      <c r="B53" s="24"/>
      <c r="C53" s="22"/>
      <c r="D53" s="32"/>
      <c r="E53" s="18"/>
      <c r="F53" s="34" t="str">
        <f t="shared" si="0"/>
        <v/>
      </c>
      <c r="G53" s="35"/>
      <c r="H53" s="36"/>
      <c r="I53" s="34" t="str">
        <f t="shared" si="2"/>
        <v/>
      </c>
      <c r="J53" s="35"/>
      <c r="K53" s="36"/>
      <c r="L53" s="34" t="str">
        <f t="shared" si="3"/>
        <v/>
      </c>
      <c r="M53" s="37" t="str">
        <f t="shared" si="1"/>
        <v/>
      </c>
      <c r="N53" s="38"/>
    </row>
    <row r="54" spans="1:14" x14ac:dyDescent="0.15">
      <c r="A54" s="6">
        <v>41</v>
      </c>
      <c r="B54" s="15"/>
      <c r="C54" s="16">
        <f>SUM(M54:M57)</f>
        <v>0</v>
      </c>
      <c r="D54" s="45"/>
      <c r="E54" s="26"/>
      <c r="F54" s="19" t="str">
        <f t="shared" si="0"/>
        <v/>
      </c>
      <c r="G54" s="20"/>
      <c r="H54" s="21"/>
      <c r="I54" s="19" t="str">
        <f t="shared" si="2"/>
        <v/>
      </c>
      <c r="J54" s="20"/>
      <c r="K54" s="21"/>
      <c r="L54" s="19" t="str">
        <f t="shared" si="3"/>
        <v/>
      </c>
      <c r="M54" s="22" t="str">
        <f t="shared" si="1"/>
        <v/>
      </c>
      <c r="N54" s="23"/>
    </row>
    <row r="55" spans="1:14" x14ac:dyDescent="0.15">
      <c r="A55" s="6">
        <v>42</v>
      </c>
      <c r="B55" s="24"/>
      <c r="C55" s="22"/>
      <c r="D55" s="45"/>
      <c r="E55" s="18"/>
      <c r="F55" s="19" t="str">
        <f t="shared" si="0"/>
        <v/>
      </c>
      <c r="G55" s="20"/>
      <c r="H55" s="21"/>
      <c r="I55" s="19" t="str">
        <f t="shared" si="2"/>
        <v/>
      </c>
      <c r="J55" s="20"/>
      <c r="K55" s="21"/>
      <c r="L55" s="19" t="str">
        <f t="shared" si="3"/>
        <v/>
      </c>
      <c r="M55" s="22" t="str">
        <f t="shared" si="1"/>
        <v/>
      </c>
      <c r="N55" s="23"/>
    </row>
    <row r="56" spans="1:14" x14ac:dyDescent="0.15">
      <c r="A56" s="6">
        <v>43</v>
      </c>
      <c r="B56" s="24"/>
      <c r="C56" s="22"/>
      <c r="D56" s="25"/>
      <c r="E56" s="18"/>
      <c r="F56" s="42" t="str">
        <f t="shared" si="0"/>
        <v/>
      </c>
      <c r="G56" s="40"/>
      <c r="H56" s="41"/>
      <c r="I56" s="42" t="str">
        <f t="shared" si="2"/>
        <v/>
      </c>
      <c r="J56" s="40"/>
      <c r="K56" s="41"/>
      <c r="L56" s="42" t="str">
        <f t="shared" si="3"/>
        <v/>
      </c>
      <c r="M56" s="22" t="str">
        <f t="shared" si="1"/>
        <v/>
      </c>
      <c r="N56" s="23"/>
    </row>
    <row r="57" spans="1:14" x14ac:dyDescent="0.15">
      <c r="A57" s="6">
        <v>44</v>
      </c>
      <c r="B57" s="24"/>
      <c r="C57" s="22"/>
      <c r="D57" s="25"/>
      <c r="E57" s="18"/>
      <c r="F57" s="42" t="str">
        <f t="shared" si="0"/>
        <v/>
      </c>
      <c r="G57" s="40"/>
      <c r="H57" s="41"/>
      <c r="I57" s="42" t="str">
        <f t="shared" si="2"/>
        <v/>
      </c>
      <c r="J57" s="40"/>
      <c r="K57" s="41"/>
      <c r="L57" s="42" t="str">
        <f t="shared" si="3"/>
        <v/>
      </c>
      <c r="M57" s="22" t="str">
        <f t="shared" si="1"/>
        <v/>
      </c>
      <c r="N57" s="23"/>
    </row>
    <row r="58" spans="1:14" x14ac:dyDescent="0.15">
      <c r="A58" s="6">
        <v>45</v>
      </c>
      <c r="B58" s="15"/>
      <c r="C58" s="16">
        <f>SUM(M58:M61)</f>
        <v>0</v>
      </c>
      <c r="D58" s="17"/>
      <c r="E58" s="26"/>
      <c r="F58" s="27" t="str">
        <f t="shared" si="0"/>
        <v/>
      </c>
      <c r="G58" s="28"/>
      <c r="H58" s="29"/>
      <c r="I58" s="27" t="str">
        <f t="shared" si="2"/>
        <v/>
      </c>
      <c r="J58" s="28"/>
      <c r="K58" s="29"/>
      <c r="L58" s="27" t="str">
        <f t="shared" si="3"/>
        <v/>
      </c>
      <c r="M58" s="16" t="str">
        <f t="shared" si="1"/>
        <v/>
      </c>
      <c r="N58" s="30"/>
    </row>
    <row r="59" spans="1:14" x14ac:dyDescent="0.15">
      <c r="A59" s="6">
        <v>46</v>
      </c>
      <c r="B59" s="24"/>
      <c r="C59" s="22"/>
      <c r="D59" s="25"/>
      <c r="E59" s="18"/>
      <c r="F59" s="19" t="str">
        <f t="shared" si="0"/>
        <v/>
      </c>
      <c r="G59" s="20"/>
      <c r="H59" s="21"/>
      <c r="I59" s="19" t="str">
        <f t="shared" si="2"/>
        <v/>
      </c>
      <c r="J59" s="20"/>
      <c r="K59" s="21"/>
      <c r="L59" s="19" t="str">
        <f t="shared" si="3"/>
        <v/>
      </c>
      <c r="M59" s="22" t="str">
        <f t="shared" si="1"/>
        <v/>
      </c>
      <c r="N59" s="23"/>
    </row>
    <row r="60" spans="1:14" x14ac:dyDescent="0.15">
      <c r="A60" s="6">
        <v>47</v>
      </c>
      <c r="B60" s="24"/>
      <c r="C60" s="22"/>
      <c r="D60" s="25"/>
      <c r="E60" s="18"/>
      <c r="F60" s="19" t="str">
        <f t="shared" si="0"/>
        <v/>
      </c>
      <c r="G60" s="20"/>
      <c r="H60" s="21"/>
      <c r="I60" s="19" t="str">
        <f t="shared" si="2"/>
        <v/>
      </c>
      <c r="J60" s="20"/>
      <c r="K60" s="21"/>
      <c r="L60" s="19" t="str">
        <f t="shared" si="3"/>
        <v/>
      </c>
      <c r="M60" s="22" t="str">
        <f t="shared" si="1"/>
        <v/>
      </c>
      <c r="N60" s="23"/>
    </row>
    <row r="61" spans="1:14" x14ac:dyDescent="0.15">
      <c r="A61" s="6">
        <v>48</v>
      </c>
      <c r="B61" s="31"/>
      <c r="C61" s="22"/>
      <c r="D61" s="32"/>
      <c r="E61" s="33"/>
      <c r="F61" s="34" t="str">
        <f t="shared" si="0"/>
        <v/>
      </c>
      <c r="G61" s="35"/>
      <c r="H61" s="36"/>
      <c r="I61" s="34" t="str">
        <f t="shared" si="2"/>
        <v/>
      </c>
      <c r="J61" s="35"/>
      <c r="K61" s="36"/>
      <c r="L61" s="34" t="str">
        <f t="shared" si="3"/>
        <v/>
      </c>
      <c r="M61" s="37" t="str">
        <f t="shared" si="1"/>
        <v/>
      </c>
      <c r="N61" s="38"/>
    </row>
    <row r="62" spans="1:14" x14ac:dyDescent="0.15">
      <c r="A62" s="6">
        <v>49</v>
      </c>
      <c r="B62" s="119" t="s">
        <v>34</v>
      </c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46">
        <f>SUM(M14:M61)</f>
        <v>0</v>
      </c>
      <c r="N62" s="47" t="s">
        <v>35</v>
      </c>
    </row>
    <row r="65" spans="1:14" ht="16.5" x14ac:dyDescent="0.15">
      <c r="B65" s="74" t="s">
        <v>36</v>
      </c>
      <c r="C65" s="8"/>
    </row>
    <row r="66" spans="1:14" x14ac:dyDescent="0.15">
      <c r="B66" s="10" t="s">
        <v>11</v>
      </c>
      <c r="C66" s="10" t="s">
        <v>12</v>
      </c>
      <c r="D66" s="10" t="s">
        <v>13</v>
      </c>
      <c r="E66" s="10" t="s">
        <v>14</v>
      </c>
      <c r="F66" s="10" t="s">
        <v>15</v>
      </c>
      <c r="G66" s="10" t="s">
        <v>16</v>
      </c>
      <c r="H66" s="10" t="s">
        <v>17</v>
      </c>
      <c r="I66" s="10" t="s">
        <v>18</v>
      </c>
      <c r="J66" s="10" t="s">
        <v>19</v>
      </c>
      <c r="K66" s="10" t="s">
        <v>20</v>
      </c>
      <c r="L66" s="10" t="s">
        <v>21</v>
      </c>
      <c r="M66" s="10" t="s">
        <v>22</v>
      </c>
      <c r="N66" s="10" t="s">
        <v>23</v>
      </c>
    </row>
    <row r="67" spans="1:14" x14ac:dyDescent="0.15">
      <c r="B67" s="125" t="s">
        <v>37</v>
      </c>
      <c r="C67" s="127" t="s">
        <v>25</v>
      </c>
      <c r="D67" s="129" t="s">
        <v>26</v>
      </c>
      <c r="E67" s="130"/>
      <c r="F67" s="130"/>
      <c r="G67" s="130"/>
      <c r="H67" s="130"/>
      <c r="I67" s="130"/>
      <c r="J67" s="130"/>
      <c r="K67" s="130"/>
      <c r="L67" s="130"/>
      <c r="M67" s="130"/>
      <c r="N67" s="131"/>
    </row>
    <row r="68" spans="1:14" ht="28.5" x14ac:dyDescent="0.15">
      <c r="B68" s="126"/>
      <c r="C68" s="128"/>
      <c r="D68" s="13" t="s">
        <v>27</v>
      </c>
      <c r="E68" s="13" t="s">
        <v>28</v>
      </c>
      <c r="F68" s="13" t="s">
        <v>29</v>
      </c>
      <c r="G68" s="13" t="s">
        <v>30</v>
      </c>
      <c r="H68" s="13" t="s">
        <v>31</v>
      </c>
      <c r="I68" s="13" t="s">
        <v>29</v>
      </c>
      <c r="J68" s="13" t="s">
        <v>30</v>
      </c>
      <c r="K68" s="13" t="s">
        <v>31</v>
      </c>
      <c r="L68" s="11"/>
      <c r="M68" s="14" t="s">
        <v>32</v>
      </c>
      <c r="N68" s="12" t="s">
        <v>33</v>
      </c>
    </row>
    <row r="69" spans="1:14" x14ac:dyDescent="0.15">
      <c r="A69" s="6">
        <v>50</v>
      </c>
      <c r="B69" s="48"/>
      <c r="C69" s="16">
        <f>SUM(M69:M70)</f>
        <v>0</v>
      </c>
      <c r="D69" s="17"/>
      <c r="E69" s="26"/>
      <c r="F69" s="27" t="str">
        <f t="shared" ref="F69:F82" si="4">IF(E69="","","×")</f>
        <v/>
      </c>
      <c r="G69" s="28"/>
      <c r="H69" s="29"/>
      <c r="I69" s="27" t="str">
        <f>IF(G69="","","×")</f>
        <v/>
      </c>
      <c r="J69" s="28"/>
      <c r="K69" s="29"/>
      <c r="L69" s="27" t="str">
        <f>IF(J69="","","＝")</f>
        <v/>
      </c>
      <c r="M69" s="16" t="str">
        <f t="shared" ref="M69:M84" si="5">IF(E69*IF(G69="",1,G69)*IF(J69="",1,J69)=0,"",E69*IF(G69="",1,G69)*IF(J69="",1,J69))</f>
        <v/>
      </c>
      <c r="N69" s="30"/>
    </row>
    <row r="70" spans="1:14" x14ac:dyDescent="0.15">
      <c r="A70" s="6">
        <v>51</v>
      </c>
      <c r="B70" s="49"/>
      <c r="C70" s="37"/>
      <c r="D70" s="32"/>
      <c r="E70" s="33"/>
      <c r="F70" s="34" t="str">
        <f t="shared" si="4"/>
        <v/>
      </c>
      <c r="G70" s="35"/>
      <c r="H70" s="36"/>
      <c r="I70" s="34" t="str">
        <f t="shared" ref="I70:I82" si="6">IF(G70="","","×")</f>
        <v/>
      </c>
      <c r="J70" s="35"/>
      <c r="K70" s="36"/>
      <c r="L70" s="34" t="str">
        <f t="shared" ref="L70:L82" si="7">IF(J70="","","＝")</f>
        <v/>
      </c>
      <c r="M70" s="37" t="str">
        <f t="shared" si="5"/>
        <v/>
      </c>
      <c r="N70" s="38"/>
    </row>
    <row r="71" spans="1:14" x14ac:dyDescent="0.15">
      <c r="A71" s="6">
        <v>52</v>
      </c>
      <c r="B71" s="50"/>
      <c r="C71" s="22">
        <f>SUM(M71:M73)</f>
        <v>0</v>
      </c>
      <c r="D71" s="25"/>
      <c r="E71" s="18"/>
      <c r="F71" s="19" t="str">
        <f t="shared" si="4"/>
        <v/>
      </c>
      <c r="G71" s="20"/>
      <c r="H71" s="21"/>
      <c r="I71" s="19" t="str">
        <f t="shared" si="6"/>
        <v/>
      </c>
      <c r="J71" s="20"/>
      <c r="K71" s="21"/>
      <c r="L71" s="19" t="str">
        <f t="shared" si="7"/>
        <v/>
      </c>
      <c r="M71" s="22" t="str">
        <f t="shared" si="5"/>
        <v/>
      </c>
      <c r="N71" s="23"/>
    </row>
    <row r="72" spans="1:14" x14ac:dyDescent="0.15">
      <c r="A72" s="6">
        <v>53</v>
      </c>
      <c r="B72" s="51"/>
      <c r="C72" s="22"/>
      <c r="D72" s="25"/>
      <c r="E72" s="18"/>
      <c r="F72" s="19" t="str">
        <f t="shared" si="4"/>
        <v/>
      </c>
      <c r="G72" s="20"/>
      <c r="H72" s="21"/>
      <c r="I72" s="19" t="str">
        <f t="shared" si="6"/>
        <v/>
      </c>
      <c r="J72" s="20"/>
      <c r="K72" s="21"/>
      <c r="L72" s="19" t="str">
        <f t="shared" si="7"/>
        <v/>
      </c>
      <c r="M72" s="22" t="str">
        <f t="shared" si="5"/>
        <v/>
      </c>
      <c r="N72" s="23"/>
    </row>
    <row r="73" spans="1:14" x14ac:dyDescent="0.15">
      <c r="A73" s="6">
        <v>54</v>
      </c>
      <c r="B73" s="51"/>
      <c r="C73" s="22"/>
      <c r="D73" s="25"/>
      <c r="E73" s="18"/>
      <c r="F73" s="19" t="str">
        <f t="shared" si="4"/>
        <v/>
      </c>
      <c r="G73" s="20"/>
      <c r="H73" s="21"/>
      <c r="I73" s="19" t="str">
        <f t="shared" si="6"/>
        <v/>
      </c>
      <c r="J73" s="20"/>
      <c r="K73" s="21"/>
      <c r="L73" s="19" t="str">
        <f t="shared" si="7"/>
        <v/>
      </c>
      <c r="M73" s="22" t="str">
        <f t="shared" si="5"/>
        <v/>
      </c>
      <c r="N73" s="23"/>
    </row>
    <row r="74" spans="1:14" x14ac:dyDescent="0.15">
      <c r="A74" s="6">
        <v>55</v>
      </c>
      <c r="B74" s="48"/>
      <c r="C74" s="16">
        <f>SUM(M74:M76)</f>
        <v>0</v>
      </c>
      <c r="D74" s="17"/>
      <c r="E74" s="26"/>
      <c r="F74" s="27" t="str">
        <f t="shared" si="4"/>
        <v/>
      </c>
      <c r="G74" s="28"/>
      <c r="H74" s="29"/>
      <c r="I74" s="27" t="str">
        <f t="shared" si="6"/>
        <v/>
      </c>
      <c r="J74" s="28"/>
      <c r="K74" s="29"/>
      <c r="L74" s="53" t="str">
        <f t="shared" si="7"/>
        <v/>
      </c>
      <c r="M74" s="16" t="str">
        <f t="shared" si="5"/>
        <v/>
      </c>
      <c r="N74" s="30"/>
    </row>
    <row r="75" spans="1:14" x14ac:dyDescent="0.15">
      <c r="A75" s="6">
        <v>56</v>
      </c>
      <c r="B75" s="52"/>
      <c r="C75" s="22"/>
      <c r="D75" s="25"/>
      <c r="E75" s="18"/>
      <c r="F75" s="42" t="str">
        <f t="shared" si="4"/>
        <v/>
      </c>
      <c r="G75" s="40"/>
      <c r="H75" s="41"/>
      <c r="I75" s="42" t="str">
        <f t="shared" si="6"/>
        <v/>
      </c>
      <c r="J75" s="40"/>
      <c r="K75" s="41"/>
      <c r="L75" s="54" t="str">
        <f t="shared" si="7"/>
        <v/>
      </c>
      <c r="M75" s="22"/>
      <c r="N75" s="23"/>
    </row>
    <row r="76" spans="1:14" x14ac:dyDescent="0.15">
      <c r="A76" s="6">
        <v>57</v>
      </c>
      <c r="B76" s="49"/>
      <c r="C76" s="37"/>
      <c r="D76" s="32"/>
      <c r="E76" s="33"/>
      <c r="F76" s="34" t="str">
        <f t="shared" si="4"/>
        <v/>
      </c>
      <c r="G76" s="35"/>
      <c r="H76" s="36"/>
      <c r="I76" s="34" t="str">
        <f t="shared" si="6"/>
        <v/>
      </c>
      <c r="J76" s="35"/>
      <c r="K76" s="36"/>
      <c r="L76" s="55" t="str">
        <f t="shared" si="7"/>
        <v/>
      </c>
      <c r="M76" s="37" t="str">
        <f t="shared" si="5"/>
        <v/>
      </c>
      <c r="N76" s="38"/>
    </row>
    <row r="77" spans="1:14" x14ac:dyDescent="0.15">
      <c r="A77" s="6">
        <v>58</v>
      </c>
      <c r="B77" s="48"/>
      <c r="C77" s="16">
        <f>SUM(M77:M79)</f>
        <v>0</v>
      </c>
      <c r="D77" s="17"/>
      <c r="E77" s="26"/>
      <c r="F77" s="27" t="str">
        <f t="shared" si="4"/>
        <v/>
      </c>
      <c r="G77" s="28"/>
      <c r="H77" s="29"/>
      <c r="I77" s="27" t="str">
        <f t="shared" si="6"/>
        <v/>
      </c>
      <c r="J77" s="28"/>
      <c r="K77" s="29"/>
      <c r="L77" s="53" t="str">
        <f t="shared" si="7"/>
        <v/>
      </c>
      <c r="M77" s="16" t="str">
        <f t="shared" si="5"/>
        <v/>
      </c>
      <c r="N77" s="30"/>
    </row>
    <row r="78" spans="1:14" x14ac:dyDescent="0.15">
      <c r="A78" s="6">
        <v>59</v>
      </c>
      <c r="B78" s="52"/>
      <c r="C78" s="22"/>
      <c r="D78" s="25"/>
      <c r="E78" s="18"/>
      <c r="F78" s="42" t="str">
        <f t="shared" si="4"/>
        <v/>
      </c>
      <c r="G78" s="40"/>
      <c r="H78" s="41"/>
      <c r="I78" s="42" t="str">
        <f t="shared" si="6"/>
        <v/>
      </c>
      <c r="J78" s="40"/>
      <c r="K78" s="41"/>
      <c r="L78" s="54" t="str">
        <f t="shared" si="7"/>
        <v/>
      </c>
      <c r="M78" s="22" t="str">
        <f t="shared" si="5"/>
        <v/>
      </c>
      <c r="N78" s="23"/>
    </row>
    <row r="79" spans="1:14" x14ac:dyDescent="0.15">
      <c r="A79" s="6">
        <v>60</v>
      </c>
      <c r="B79" s="49"/>
      <c r="C79" s="37"/>
      <c r="D79" s="32"/>
      <c r="E79" s="33"/>
      <c r="F79" s="42" t="str">
        <f t="shared" si="4"/>
        <v/>
      </c>
      <c r="G79" s="35"/>
      <c r="H79" s="36"/>
      <c r="I79" s="42" t="str">
        <f t="shared" si="6"/>
        <v/>
      </c>
      <c r="J79" s="35"/>
      <c r="K79" s="36"/>
      <c r="L79" s="42" t="str">
        <f t="shared" si="7"/>
        <v/>
      </c>
      <c r="M79" s="37" t="str">
        <f t="shared" si="5"/>
        <v/>
      </c>
      <c r="N79" s="38"/>
    </row>
    <row r="80" spans="1:14" x14ac:dyDescent="0.15">
      <c r="A80" s="6">
        <v>61</v>
      </c>
      <c r="B80" s="48"/>
      <c r="C80" s="16">
        <f>SUM(M80:M82)</f>
        <v>0</v>
      </c>
      <c r="D80" s="17"/>
      <c r="E80" s="26"/>
      <c r="F80" s="27" t="str">
        <f t="shared" si="4"/>
        <v/>
      </c>
      <c r="G80" s="28"/>
      <c r="H80" s="29"/>
      <c r="I80" s="27" t="str">
        <f t="shared" si="6"/>
        <v/>
      </c>
      <c r="J80" s="28"/>
      <c r="K80" s="29"/>
      <c r="L80" s="53" t="str">
        <f t="shared" si="7"/>
        <v/>
      </c>
      <c r="M80" s="16" t="str">
        <f t="shared" si="5"/>
        <v/>
      </c>
      <c r="N80" s="30"/>
    </row>
    <row r="81" spans="1:15" x14ac:dyDescent="0.15">
      <c r="A81" s="6">
        <v>62</v>
      </c>
      <c r="B81" s="52"/>
      <c r="C81" s="22"/>
      <c r="D81" s="25"/>
      <c r="E81" s="18"/>
      <c r="F81" s="42" t="str">
        <f t="shared" si="4"/>
        <v/>
      </c>
      <c r="G81" s="40"/>
      <c r="H81" s="41"/>
      <c r="I81" s="42" t="str">
        <f t="shared" si="6"/>
        <v/>
      </c>
      <c r="J81" s="40"/>
      <c r="K81" s="41"/>
      <c r="L81" s="54" t="str">
        <f t="shared" si="7"/>
        <v/>
      </c>
      <c r="M81" s="22" t="str">
        <f t="shared" si="5"/>
        <v/>
      </c>
      <c r="N81" s="23"/>
    </row>
    <row r="82" spans="1:15" x14ac:dyDescent="0.15">
      <c r="A82" s="6">
        <v>63</v>
      </c>
      <c r="B82" s="49"/>
      <c r="C82" s="37"/>
      <c r="D82" s="32"/>
      <c r="E82" s="33"/>
      <c r="F82" s="42" t="str">
        <f t="shared" si="4"/>
        <v/>
      </c>
      <c r="G82" s="35"/>
      <c r="H82" s="36"/>
      <c r="I82" s="42" t="str">
        <f t="shared" si="6"/>
        <v/>
      </c>
      <c r="J82" s="35"/>
      <c r="K82" s="36"/>
      <c r="L82" s="42" t="str">
        <f t="shared" si="7"/>
        <v/>
      </c>
      <c r="M82" s="37" t="str">
        <f t="shared" si="5"/>
        <v/>
      </c>
      <c r="N82" s="38"/>
      <c r="O82" s="64" t="s">
        <v>38</v>
      </c>
    </row>
    <row r="83" spans="1:15" x14ac:dyDescent="0.15">
      <c r="A83" s="6">
        <v>64</v>
      </c>
      <c r="B83" s="132" t="s">
        <v>39</v>
      </c>
      <c r="C83" s="133"/>
      <c r="D83" s="133"/>
      <c r="E83" s="133"/>
      <c r="F83" s="133"/>
      <c r="G83" s="133"/>
      <c r="H83" s="133"/>
      <c r="I83" s="133"/>
      <c r="J83" s="133"/>
      <c r="K83" s="133"/>
      <c r="L83" s="134"/>
      <c r="M83" s="22">
        <f>SUM(M69:M82)</f>
        <v>0</v>
      </c>
      <c r="N83" s="47" t="s">
        <v>35</v>
      </c>
      <c r="O83" s="65">
        <f>M83-M62</f>
        <v>0</v>
      </c>
    </row>
    <row r="84" spans="1:15" ht="30" customHeight="1" x14ac:dyDescent="0.15">
      <c r="A84" s="6">
        <v>65</v>
      </c>
      <c r="B84" s="66" t="s">
        <v>40</v>
      </c>
      <c r="C84" s="67">
        <f>SUM(M84:M84)</f>
        <v>0</v>
      </c>
      <c r="D84" s="66" t="s">
        <v>41</v>
      </c>
      <c r="E84" s="68"/>
      <c r="F84" s="69"/>
      <c r="G84" s="70"/>
      <c r="H84" s="69"/>
      <c r="I84" s="69"/>
      <c r="J84" s="70"/>
      <c r="K84" s="69"/>
      <c r="L84" s="71"/>
      <c r="M84" s="67" t="str">
        <f t="shared" si="5"/>
        <v/>
      </c>
      <c r="N84" s="72"/>
    </row>
    <row r="85" spans="1:15" x14ac:dyDescent="0.15">
      <c r="A85" s="6">
        <v>66</v>
      </c>
      <c r="B85" s="119" t="s">
        <v>42</v>
      </c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46">
        <f>SUM(M83:M84)</f>
        <v>0</v>
      </c>
      <c r="N85" s="47" t="s">
        <v>35</v>
      </c>
    </row>
  </sheetData>
  <mergeCells count="14">
    <mergeCell ref="B85:L85"/>
    <mergeCell ref="B4:D4"/>
    <mergeCell ref="B5:D5"/>
    <mergeCell ref="B6:D6"/>
    <mergeCell ref="B7:D7"/>
    <mergeCell ref="B8:D8"/>
    <mergeCell ref="B12:B13"/>
    <mergeCell ref="C12:C13"/>
    <mergeCell ref="D12:N12"/>
    <mergeCell ref="B62:L62"/>
    <mergeCell ref="B67:B68"/>
    <mergeCell ref="C67:C68"/>
    <mergeCell ref="D67:N67"/>
    <mergeCell ref="B83:L83"/>
  </mergeCells>
  <phoneticPr fontId="1"/>
  <printOptions horizontalCentered="1"/>
  <pageMargins left="0.23622047244094491" right="0.23622047244094491" top="0.39370078740157483" bottom="0.3937007874015748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85"/>
  <sheetViews>
    <sheetView showGridLines="0" zoomScale="90" zoomScaleNormal="90" workbookViewId="0">
      <selection activeCell="N3" sqref="N3"/>
    </sheetView>
  </sheetViews>
  <sheetFormatPr defaultColWidth="15.125" defaultRowHeight="15.75" x14ac:dyDescent="0.15"/>
  <cols>
    <col min="1" max="1" width="4.125" style="6" customWidth="1"/>
    <col min="2" max="2" width="24.625" style="6" customWidth="1"/>
    <col min="3" max="3" width="12.625" style="6" customWidth="1"/>
    <col min="4" max="4" width="20.625" style="6" customWidth="1"/>
    <col min="5" max="5" width="12.625" style="6" customWidth="1"/>
    <col min="6" max="6" width="3.125" style="6" bestFit="1" customWidth="1"/>
    <col min="7" max="8" width="6.75" style="6" customWidth="1"/>
    <col min="9" max="9" width="3.125" style="6" bestFit="1" customWidth="1"/>
    <col min="10" max="11" width="6.75" style="6" customWidth="1"/>
    <col min="12" max="12" width="3.125" style="6" bestFit="1" customWidth="1"/>
    <col min="13" max="13" width="12.625" style="6" customWidth="1"/>
    <col min="14" max="14" width="28.625" style="6" customWidth="1"/>
    <col min="15" max="16384" width="15.125" style="6"/>
  </cols>
  <sheetData>
    <row r="2" spans="1:15" ht="19.5" x14ac:dyDescent="0.15">
      <c r="B2" s="7" t="s">
        <v>175</v>
      </c>
      <c r="N2" s="73" t="s">
        <v>0</v>
      </c>
    </row>
    <row r="4" spans="1:15" ht="21.75" customHeight="1" x14ac:dyDescent="0.15">
      <c r="B4" s="120"/>
      <c r="C4" s="120"/>
      <c r="D4" s="120"/>
      <c r="E4" s="56" t="s">
        <v>43</v>
      </c>
      <c r="F4" s="57"/>
      <c r="G4" s="57"/>
      <c r="H4" s="57"/>
      <c r="I4" s="58"/>
      <c r="N4" s="80" t="s">
        <v>2</v>
      </c>
    </row>
    <row r="5" spans="1:15" ht="17.100000000000001" customHeight="1" x14ac:dyDescent="0.15">
      <c r="B5" s="121" t="s">
        <v>3</v>
      </c>
      <c r="C5" s="121"/>
      <c r="D5" s="122"/>
      <c r="E5" s="60">
        <f>M84</f>
        <v>645446</v>
      </c>
      <c r="F5" s="59"/>
      <c r="G5" s="59"/>
      <c r="H5" s="59"/>
      <c r="I5" s="63"/>
      <c r="J5" s="6" t="s">
        <v>4</v>
      </c>
    </row>
    <row r="6" spans="1:15" ht="17.100000000000001" customHeight="1" x14ac:dyDescent="0.15">
      <c r="B6" s="123" t="s">
        <v>5</v>
      </c>
      <c r="C6" s="123"/>
      <c r="D6" s="123"/>
      <c r="E6" s="60">
        <f>M83</f>
        <v>234234</v>
      </c>
      <c r="F6" s="59"/>
      <c r="G6" s="59"/>
      <c r="H6" s="59"/>
      <c r="I6" s="63"/>
      <c r="J6" s="6" t="s">
        <v>6</v>
      </c>
    </row>
    <row r="7" spans="1:15" ht="17.100000000000001" customHeight="1" x14ac:dyDescent="0.15">
      <c r="B7" s="124" t="s">
        <v>7</v>
      </c>
      <c r="C7" s="124"/>
      <c r="D7" s="124"/>
      <c r="E7" s="61">
        <f>SUM(E5:E6)</f>
        <v>879680</v>
      </c>
      <c r="F7" s="59"/>
      <c r="G7" s="59"/>
      <c r="H7" s="59"/>
      <c r="I7" s="63"/>
      <c r="J7" s="6" t="s">
        <v>8</v>
      </c>
    </row>
    <row r="8" spans="1:15" ht="17.100000000000001" customHeight="1" x14ac:dyDescent="0.15">
      <c r="B8" s="124" t="s">
        <v>9</v>
      </c>
      <c r="C8" s="124"/>
      <c r="D8" s="124"/>
      <c r="E8" s="62">
        <f>+E5/+E7</f>
        <v>0.73372817388141143</v>
      </c>
      <c r="F8" s="59"/>
      <c r="G8" s="59"/>
      <c r="H8" s="59"/>
      <c r="I8" s="63"/>
    </row>
    <row r="9" spans="1:15" ht="28.5" customHeight="1" x14ac:dyDescent="0.15"/>
    <row r="10" spans="1:15" ht="24.75" customHeight="1" x14ac:dyDescent="0.15">
      <c r="B10" s="74" t="s">
        <v>10</v>
      </c>
      <c r="C10" s="8"/>
    </row>
    <row r="11" spans="1:15" x14ac:dyDescent="0.25">
      <c r="B11" s="9" t="s">
        <v>11</v>
      </c>
      <c r="C11" s="9" t="s">
        <v>12</v>
      </c>
      <c r="D11" s="9" t="s">
        <v>13</v>
      </c>
      <c r="E11" s="9" t="s">
        <v>14</v>
      </c>
      <c r="F11" s="9" t="s">
        <v>15</v>
      </c>
      <c r="G11" s="9" t="s">
        <v>16</v>
      </c>
      <c r="H11" s="9" t="s">
        <v>17</v>
      </c>
      <c r="I11" s="9" t="s">
        <v>18</v>
      </c>
      <c r="J11" s="9" t="s">
        <v>19</v>
      </c>
      <c r="K11" s="9" t="s">
        <v>20</v>
      </c>
      <c r="L11" s="9" t="s">
        <v>21</v>
      </c>
      <c r="M11" s="9" t="s">
        <v>22</v>
      </c>
      <c r="N11" s="9" t="s">
        <v>23</v>
      </c>
      <c r="O11" s="10"/>
    </row>
    <row r="12" spans="1:15" x14ac:dyDescent="0.15">
      <c r="B12" s="125" t="s">
        <v>24</v>
      </c>
      <c r="C12" s="127" t="s">
        <v>25</v>
      </c>
      <c r="D12" s="129" t="s">
        <v>26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1"/>
    </row>
    <row r="13" spans="1:15" ht="28.5" x14ac:dyDescent="0.15">
      <c r="B13" s="126"/>
      <c r="C13" s="128"/>
      <c r="D13" s="13" t="s">
        <v>27</v>
      </c>
      <c r="E13" s="13" t="s">
        <v>28</v>
      </c>
      <c r="F13" s="13" t="s">
        <v>29</v>
      </c>
      <c r="G13" s="13" t="s">
        <v>30</v>
      </c>
      <c r="H13" s="13" t="s">
        <v>31</v>
      </c>
      <c r="I13" s="13" t="s">
        <v>29</v>
      </c>
      <c r="J13" s="13" t="s">
        <v>30</v>
      </c>
      <c r="K13" s="13" t="s">
        <v>31</v>
      </c>
      <c r="L13" s="11"/>
      <c r="M13" s="14" t="s">
        <v>32</v>
      </c>
      <c r="N13" s="12" t="s">
        <v>33</v>
      </c>
    </row>
    <row r="14" spans="1:15" x14ac:dyDescent="0.15">
      <c r="A14" s="6">
        <v>1</v>
      </c>
      <c r="B14" s="15" t="s">
        <v>44</v>
      </c>
      <c r="C14" s="16">
        <f>SUM(M14:M17)</f>
        <v>39000</v>
      </c>
      <c r="D14" s="17" t="s">
        <v>45</v>
      </c>
      <c r="E14" s="18">
        <v>1000</v>
      </c>
      <c r="F14" s="19" t="str">
        <f t="shared" ref="F14:F61" si="0">IF(E14="","","×")</f>
        <v>×</v>
      </c>
      <c r="G14" s="20">
        <v>2</v>
      </c>
      <c r="H14" s="21" t="s">
        <v>46</v>
      </c>
      <c r="I14" s="19" t="str">
        <f>IF(G14="","","×")</f>
        <v>×</v>
      </c>
      <c r="J14" s="20">
        <v>12</v>
      </c>
      <c r="K14" s="21" t="s">
        <v>47</v>
      </c>
      <c r="L14" s="19" t="str">
        <f>IF(J14="","","＝")</f>
        <v>＝</v>
      </c>
      <c r="M14" s="22">
        <f t="shared" ref="M14:M61" si="1">IF(E14*IF(G14="",1,G14)*IF(J14="",1,J14)=0,"",E14*IF(G14="",1,G14)*IF(J14="",1,J14))</f>
        <v>24000</v>
      </c>
      <c r="N14" s="23"/>
    </row>
    <row r="15" spans="1:15" x14ac:dyDescent="0.15">
      <c r="A15" s="6">
        <v>2</v>
      </c>
      <c r="B15" s="24"/>
      <c r="C15" s="22"/>
      <c r="D15" s="25" t="s">
        <v>48</v>
      </c>
      <c r="E15" s="18">
        <v>5000</v>
      </c>
      <c r="F15" s="19" t="str">
        <f t="shared" si="0"/>
        <v>×</v>
      </c>
      <c r="G15" s="20">
        <v>1</v>
      </c>
      <c r="H15" s="21" t="s">
        <v>49</v>
      </c>
      <c r="I15" s="19" t="str">
        <f t="shared" ref="I15:I61" si="2">IF(G15="","","×")</f>
        <v>×</v>
      </c>
      <c r="J15" s="20">
        <v>3</v>
      </c>
      <c r="K15" s="21" t="s">
        <v>47</v>
      </c>
      <c r="L15" s="19" t="str">
        <f t="shared" ref="L15:L61" si="3">IF(J15="","","＝")</f>
        <v>＝</v>
      </c>
      <c r="M15" s="22">
        <f t="shared" si="1"/>
        <v>15000</v>
      </c>
      <c r="N15" s="23"/>
    </row>
    <row r="16" spans="1:15" x14ac:dyDescent="0.15">
      <c r="A16" s="6">
        <v>3</v>
      </c>
      <c r="B16" s="24"/>
      <c r="C16" s="22"/>
      <c r="D16" s="25"/>
      <c r="E16" s="18"/>
      <c r="F16" s="19" t="str">
        <f t="shared" si="0"/>
        <v/>
      </c>
      <c r="G16" s="20"/>
      <c r="H16" s="21"/>
      <c r="I16" s="19" t="str">
        <f t="shared" si="2"/>
        <v/>
      </c>
      <c r="J16" s="20"/>
      <c r="K16" s="21"/>
      <c r="L16" s="19" t="str">
        <f t="shared" si="3"/>
        <v/>
      </c>
      <c r="M16" s="22" t="str">
        <f t="shared" si="1"/>
        <v/>
      </c>
      <c r="N16" s="23"/>
    </row>
    <row r="17" spans="1:14" x14ac:dyDescent="0.15">
      <c r="A17" s="6">
        <v>4</v>
      </c>
      <c r="B17" s="24"/>
      <c r="C17" s="22"/>
      <c r="D17" s="25"/>
      <c r="E17" s="18"/>
      <c r="F17" s="19" t="str">
        <f t="shared" si="0"/>
        <v/>
      </c>
      <c r="G17" s="20"/>
      <c r="H17" s="21"/>
      <c r="I17" s="19" t="str">
        <f t="shared" si="2"/>
        <v/>
      </c>
      <c r="J17" s="20"/>
      <c r="K17" s="21"/>
      <c r="L17" s="19" t="str">
        <f t="shared" si="3"/>
        <v/>
      </c>
      <c r="M17" s="22" t="str">
        <f t="shared" si="1"/>
        <v/>
      </c>
      <c r="N17" s="23"/>
    </row>
    <row r="18" spans="1:14" x14ac:dyDescent="0.15">
      <c r="A18" s="6">
        <v>5</v>
      </c>
      <c r="B18" s="15" t="s">
        <v>50</v>
      </c>
      <c r="C18" s="16">
        <f>SUM(M18:M21)</f>
        <v>20000</v>
      </c>
      <c r="D18" s="17" t="s">
        <v>51</v>
      </c>
      <c r="E18" s="26">
        <v>5000</v>
      </c>
      <c r="F18" s="27" t="str">
        <f t="shared" si="0"/>
        <v>×</v>
      </c>
      <c r="G18" s="28">
        <v>3</v>
      </c>
      <c r="H18" s="29" t="s">
        <v>49</v>
      </c>
      <c r="I18" s="27" t="str">
        <f t="shared" si="2"/>
        <v>×</v>
      </c>
      <c r="J18" s="28">
        <v>1</v>
      </c>
      <c r="K18" s="29" t="s">
        <v>47</v>
      </c>
      <c r="L18" s="27" t="str">
        <f t="shared" si="3"/>
        <v>＝</v>
      </c>
      <c r="M18" s="16">
        <f t="shared" si="1"/>
        <v>15000</v>
      </c>
      <c r="N18" s="30" t="s">
        <v>52</v>
      </c>
    </row>
    <row r="19" spans="1:14" x14ac:dyDescent="0.15">
      <c r="A19" s="6">
        <v>6</v>
      </c>
      <c r="B19" s="24"/>
      <c r="C19" s="22"/>
      <c r="D19" s="25" t="s">
        <v>53</v>
      </c>
      <c r="E19" s="18">
        <v>5000</v>
      </c>
      <c r="F19" s="19" t="str">
        <f t="shared" si="0"/>
        <v>×</v>
      </c>
      <c r="G19" s="20">
        <v>1</v>
      </c>
      <c r="H19" s="21" t="s">
        <v>54</v>
      </c>
      <c r="I19" s="19" t="str">
        <f t="shared" si="2"/>
        <v>×</v>
      </c>
      <c r="J19" s="20">
        <v>1</v>
      </c>
      <c r="K19" s="21" t="s">
        <v>47</v>
      </c>
      <c r="L19" s="19" t="str">
        <f t="shared" si="3"/>
        <v>＝</v>
      </c>
      <c r="M19" s="22">
        <f t="shared" si="1"/>
        <v>5000</v>
      </c>
      <c r="N19" s="23" t="s">
        <v>55</v>
      </c>
    </row>
    <row r="20" spans="1:14" x14ac:dyDescent="0.15">
      <c r="A20" s="6">
        <v>7</v>
      </c>
      <c r="B20" s="24"/>
      <c r="C20" s="22"/>
      <c r="D20" s="25"/>
      <c r="E20" s="18"/>
      <c r="F20" s="19" t="str">
        <f t="shared" si="0"/>
        <v/>
      </c>
      <c r="G20" s="20"/>
      <c r="H20" s="21"/>
      <c r="I20" s="19" t="str">
        <f t="shared" si="2"/>
        <v/>
      </c>
      <c r="J20" s="20"/>
      <c r="K20" s="21"/>
      <c r="L20" s="19" t="str">
        <f t="shared" si="3"/>
        <v/>
      </c>
      <c r="M20" s="22" t="str">
        <f t="shared" si="1"/>
        <v/>
      </c>
      <c r="N20" s="23"/>
    </row>
    <row r="21" spans="1:14" x14ac:dyDescent="0.15">
      <c r="A21" s="6">
        <v>8</v>
      </c>
      <c r="B21" s="31"/>
      <c r="C21" s="22"/>
      <c r="D21" s="32"/>
      <c r="E21" s="33"/>
      <c r="F21" s="34" t="str">
        <f t="shared" si="0"/>
        <v/>
      </c>
      <c r="G21" s="35"/>
      <c r="H21" s="36"/>
      <c r="I21" s="34" t="str">
        <f t="shared" si="2"/>
        <v/>
      </c>
      <c r="J21" s="35"/>
      <c r="K21" s="36"/>
      <c r="L21" s="34" t="str">
        <f t="shared" si="3"/>
        <v/>
      </c>
      <c r="M21" s="37" t="str">
        <f t="shared" si="1"/>
        <v/>
      </c>
      <c r="N21" s="38"/>
    </row>
    <row r="22" spans="1:14" x14ac:dyDescent="0.15">
      <c r="A22" s="6">
        <v>9</v>
      </c>
      <c r="B22" s="39" t="s">
        <v>56</v>
      </c>
      <c r="C22" s="16">
        <f>SUM(M22:M24)</f>
        <v>72000</v>
      </c>
      <c r="D22" s="25" t="s">
        <v>57</v>
      </c>
      <c r="E22" s="18">
        <v>300</v>
      </c>
      <c r="F22" s="27" t="str">
        <f t="shared" si="0"/>
        <v>×</v>
      </c>
      <c r="G22" s="40">
        <v>20</v>
      </c>
      <c r="H22" s="41" t="s">
        <v>49</v>
      </c>
      <c r="I22" s="27" t="str">
        <f t="shared" si="2"/>
        <v>×</v>
      </c>
      <c r="J22" s="40">
        <v>12</v>
      </c>
      <c r="K22" s="41" t="s">
        <v>47</v>
      </c>
      <c r="L22" s="27" t="str">
        <f t="shared" si="3"/>
        <v>＝</v>
      </c>
      <c r="M22" s="16">
        <f t="shared" si="1"/>
        <v>72000</v>
      </c>
      <c r="N22" s="23" t="s">
        <v>58</v>
      </c>
    </row>
    <row r="23" spans="1:14" x14ac:dyDescent="0.15">
      <c r="A23" s="6">
        <v>10</v>
      </c>
      <c r="B23" s="24"/>
      <c r="C23" s="22"/>
      <c r="D23" s="25"/>
      <c r="E23" s="18"/>
      <c r="F23" s="42" t="str">
        <f t="shared" si="0"/>
        <v/>
      </c>
      <c r="G23" s="40"/>
      <c r="H23" s="41"/>
      <c r="I23" s="42" t="str">
        <f t="shared" si="2"/>
        <v/>
      </c>
      <c r="J23" s="40"/>
      <c r="K23" s="41"/>
      <c r="L23" s="42" t="str">
        <f t="shared" si="3"/>
        <v/>
      </c>
      <c r="M23" s="22" t="str">
        <f t="shared" si="1"/>
        <v/>
      </c>
      <c r="N23" s="23"/>
    </row>
    <row r="24" spans="1:14" x14ac:dyDescent="0.15">
      <c r="A24" s="6">
        <v>11</v>
      </c>
      <c r="B24" s="24"/>
      <c r="C24" s="22"/>
      <c r="D24" s="25"/>
      <c r="E24" s="18"/>
      <c r="F24" s="42" t="str">
        <f t="shared" si="0"/>
        <v/>
      </c>
      <c r="G24" s="40"/>
      <c r="H24" s="41"/>
      <c r="I24" s="42" t="str">
        <f t="shared" si="2"/>
        <v/>
      </c>
      <c r="J24" s="40"/>
      <c r="K24" s="41"/>
      <c r="L24" s="42" t="str">
        <f t="shared" si="3"/>
        <v/>
      </c>
      <c r="M24" s="22" t="str">
        <f t="shared" si="1"/>
        <v/>
      </c>
      <c r="N24" s="23"/>
    </row>
    <row r="25" spans="1:14" x14ac:dyDescent="0.15">
      <c r="A25" s="6">
        <v>12</v>
      </c>
      <c r="B25" s="24"/>
      <c r="C25" s="22"/>
      <c r="D25" s="25"/>
      <c r="E25" s="18"/>
      <c r="F25" s="42" t="str">
        <f t="shared" si="0"/>
        <v/>
      </c>
      <c r="G25" s="40"/>
      <c r="H25" s="41"/>
      <c r="I25" s="42" t="str">
        <f t="shared" si="2"/>
        <v/>
      </c>
      <c r="J25" s="40"/>
      <c r="K25" s="41"/>
      <c r="L25" s="42" t="str">
        <f t="shared" si="3"/>
        <v/>
      </c>
      <c r="M25" s="22" t="str">
        <f t="shared" si="1"/>
        <v/>
      </c>
      <c r="N25" s="23"/>
    </row>
    <row r="26" spans="1:14" x14ac:dyDescent="0.15">
      <c r="A26" s="6">
        <v>13</v>
      </c>
      <c r="B26" s="15" t="s">
        <v>59</v>
      </c>
      <c r="C26" s="16">
        <f>SUM(M26:M29)</f>
        <v>30000</v>
      </c>
      <c r="D26" s="17" t="s">
        <v>60</v>
      </c>
      <c r="E26" s="26">
        <v>10000</v>
      </c>
      <c r="F26" s="27" t="str">
        <f t="shared" si="0"/>
        <v>×</v>
      </c>
      <c r="G26" s="28">
        <v>1</v>
      </c>
      <c r="H26" s="29" t="s">
        <v>61</v>
      </c>
      <c r="I26" s="27" t="str">
        <f t="shared" si="2"/>
        <v>×</v>
      </c>
      <c r="J26" s="28">
        <v>3</v>
      </c>
      <c r="K26" s="29" t="s">
        <v>47</v>
      </c>
      <c r="L26" s="27" t="str">
        <f t="shared" si="3"/>
        <v>＝</v>
      </c>
      <c r="M26" s="16">
        <f t="shared" si="1"/>
        <v>30000</v>
      </c>
      <c r="N26" s="30" t="s">
        <v>62</v>
      </c>
    </row>
    <row r="27" spans="1:14" x14ac:dyDescent="0.15">
      <c r="A27" s="6">
        <v>14</v>
      </c>
      <c r="B27" s="24"/>
      <c r="C27" s="22"/>
      <c r="D27" s="25"/>
      <c r="E27" s="18"/>
      <c r="F27" s="19" t="str">
        <f t="shared" si="0"/>
        <v/>
      </c>
      <c r="G27" s="20"/>
      <c r="H27" s="21"/>
      <c r="I27" s="19" t="str">
        <f t="shared" si="2"/>
        <v/>
      </c>
      <c r="J27" s="20"/>
      <c r="K27" s="21"/>
      <c r="L27" s="19" t="str">
        <f t="shared" si="3"/>
        <v/>
      </c>
      <c r="M27" s="22" t="str">
        <f t="shared" si="1"/>
        <v/>
      </c>
      <c r="N27" s="23"/>
    </row>
    <row r="28" spans="1:14" x14ac:dyDescent="0.15">
      <c r="A28" s="6">
        <v>15</v>
      </c>
      <c r="B28" s="24"/>
      <c r="C28" s="22"/>
      <c r="D28" s="25"/>
      <c r="E28" s="18"/>
      <c r="F28" s="19" t="str">
        <f t="shared" si="0"/>
        <v/>
      </c>
      <c r="G28" s="20"/>
      <c r="H28" s="21"/>
      <c r="I28" s="19" t="str">
        <f t="shared" si="2"/>
        <v/>
      </c>
      <c r="J28" s="20"/>
      <c r="K28" s="21"/>
      <c r="L28" s="19" t="str">
        <f t="shared" si="3"/>
        <v/>
      </c>
      <c r="M28" s="22" t="str">
        <f t="shared" si="1"/>
        <v/>
      </c>
      <c r="N28" s="23"/>
    </row>
    <row r="29" spans="1:14" x14ac:dyDescent="0.15">
      <c r="A29" s="6">
        <v>16</v>
      </c>
      <c r="B29" s="24"/>
      <c r="C29" s="37"/>
      <c r="D29" s="32"/>
      <c r="E29" s="18"/>
      <c r="F29" s="19" t="str">
        <f t="shared" si="0"/>
        <v/>
      </c>
      <c r="G29" s="20"/>
      <c r="H29" s="21"/>
      <c r="I29" s="19" t="str">
        <f t="shared" si="2"/>
        <v/>
      </c>
      <c r="J29" s="20"/>
      <c r="K29" s="21"/>
      <c r="L29" s="19" t="str">
        <f t="shared" si="3"/>
        <v/>
      </c>
      <c r="M29" s="22" t="str">
        <f t="shared" si="1"/>
        <v/>
      </c>
      <c r="N29" s="23"/>
    </row>
    <row r="30" spans="1:14" x14ac:dyDescent="0.15">
      <c r="A30" s="6">
        <v>17</v>
      </c>
      <c r="B30" s="43" t="s">
        <v>63</v>
      </c>
      <c r="C30" s="16">
        <f>SUM(M30:M33)</f>
        <v>18000</v>
      </c>
      <c r="D30" s="17" t="s">
        <v>64</v>
      </c>
      <c r="E30" s="26">
        <v>2000</v>
      </c>
      <c r="F30" s="27" t="str">
        <f t="shared" si="0"/>
        <v>×</v>
      </c>
      <c r="G30" s="28">
        <v>1</v>
      </c>
      <c r="H30" s="29" t="s">
        <v>61</v>
      </c>
      <c r="I30" s="27" t="str">
        <f t="shared" si="2"/>
        <v>×</v>
      </c>
      <c r="J30" s="28">
        <v>3</v>
      </c>
      <c r="K30" s="29" t="s">
        <v>47</v>
      </c>
      <c r="L30" s="27" t="str">
        <f t="shared" si="3"/>
        <v>＝</v>
      </c>
      <c r="M30" s="16">
        <f t="shared" si="1"/>
        <v>6000</v>
      </c>
      <c r="N30" s="30"/>
    </row>
    <row r="31" spans="1:14" x14ac:dyDescent="0.15">
      <c r="A31" s="6">
        <v>18</v>
      </c>
      <c r="B31" s="24"/>
      <c r="C31" s="22"/>
      <c r="D31" s="25" t="s">
        <v>65</v>
      </c>
      <c r="E31" s="18">
        <v>1000</v>
      </c>
      <c r="F31" s="19" t="str">
        <f t="shared" si="0"/>
        <v>×</v>
      </c>
      <c r="G31" s="20">
        <v>1</v>
      </c>
      <c r="H31" s="21" t="s">
        <v>61</v>
      </c>
      <c r="I31" s="19" t="str">
        <f t="shared" si="2"/>
        <v>×</v>
      </c>
      <c r="J31" s="20">
        <v>12</v>
      </c>
      <c r="K31" s="21" t="s">
        <v>47</v>
      </c>
      <c r="L31" s="19" t="str">
        <f t="shared" si="3"/>
        <v>＝</v>
      </c>
      <c r="M31" s="22">
        <f t="shared" si="1"/>
        <v>12000</v>
      </c>
      <c r="N31" s="23" t="s">
        <v>66</v>
      </c>
    </row>
    <row r="32" spans="1:14" x14ac:dyDescent="0.15">
      <c r="A32" s="6">
        <v>19</v>
      </c>
      <c r="B32" s="24"/>
      <c r="C32" s="22"/>
      <c r="D32" s="25"/>
      <c r="E32" s="18"/>
      <c r="F32" s="19" t="str">
        <f t="shared" si="0"/>
        <v/>
      </c>
      <c r="G32" s="20"/>
      <c r="H32" s="21"/>
      <c r="I32" s="19" t="str">
        <f t="shared" si="2"/>
        <v/>
      </c>
      <c r="J32" s="20"/>
      <c r="K32" s="21"/>
      <c r="L32" s="19" t="str">
        <f t="shared" si="3"/>
        <v/>
      </c>
      <c r="M32" s="22" t="str">
        <f t="shared" si="1"/>
        <v/>
      </c>
      <c r="N32" s="23"/>
    </row>
    <row r="33" spans="1:14" x14ac:dyDescent="0.15">
      <c r="A33" s="6">
        <v>20</v>
      </c>
      <c r="B33" s="24"/>
      <c r="C33" s="22"/>
      <c r="D33" s="32"/>
      <c r="E33" s="33"/>
      <c r="F33" s="34" t="str">
        <f t="shared" si="0"/>
        <v/>
      </c>
      <c r="G33" s="35"/>
      <c r="H33" s="36"/>
      <c r="I33" s="34" t="str">
        <f t="shared" si="2"/>
        <v/>
      </c>
      <c r="J33" s="35"/>
      <c r="K33" s="36"/>
      <c r="L33" s="34" t="str">
        <f t="shared" si="3"/>
        <v/>
      </c>
      <c r="M33" s="37" t="str">
        <f t="shared" si="1"/>
        <v/>
      </c>
      <c r="N33" s="38"/>
    </row>
    <row r="34" spans="1:14" x14ac:dyDescent="0.15">
      <c r="A34" s="6">
        <v>21</v>
      </c>
      <c r="B34" s="15" t="s">
        <v>67</v>
      </c>
      <c r="C34" s="16">
        <f>SUM(M34:M37)</f>
        <v>120000</v>
      </c>
      <c r="D34" s="17" t="s">
        <v>67</v>
      </c>
      <c r="E34" s="26">
        <v>10000</v>
      </c>
      <c r="F34" s="27" t="str">
        <f t="shared" si="0"/>
        <v>×</v>
      </c>
      <c r="G34" s="28">
        <v>1</v>
      </c>
      <c r="H34" s="29" t="s">
        <v>61</v>
      </c>
      <c r="I34" s="27" t="str">
        <f t="shared" si="2"/>
        <v>×</v>
      </c>
      <c r="J34" s="28">
        <v>12</v>
      </c>
      <c r="K34" s="29" t="s">
        <v>47</v>
      </c>
      <c r="L34" s="27" t="str">
        <f t="shared" si="3"/>
        <v>＝</v>
      </c>
      <c r="M34" s="16">
        <f t="shared" si="1"/>
        <v>120000</v>
      </c>
      <c r="N34" s="30"/>
    </row>
    <row r="35" spans="1:14" x14ac:dyDescent="0.15">
      <c r="A35" s="6">
        <v>22</v>
      </c>
      <c r="B35" s="24"/>
      <c r="C35" s="22"/>
      <c r="D35" s="25"/>
      <c r="E35" s="18"/>
      <c r="F35" s="19" t="str">
        <f t="shared" si="0"/>
        <v/>
      </c>
      <c r="G35" s="20"/>
      <c r="H35" s="21"/>
      <c r="I35" s="19" t="str">
        <f t="shared" si="2"/>
        <v/>
      </c>
      <c r="J35" s="20"/>
      <c r="K35" s="21"/>
      <c r="L35" s="19" t="str">
        <f t="shared" si="3"/>
        <v/>
      </c>
      <c r="M35" s="22" t="str">
        <f t="shared" si="1"/>
        <v/>
      </c>
      <c r="N35" s="23"/>
    </row>
    <row r="36" spans="1:14" x14ac:dyDescent="0.15">
      <c r="A36" s="6">
        <v>23</v>
      </c>
      <c r="B36" s="24"/>
      <c r="C36" s="22"/>
      <c r="D36" s="25"/>
      <c r="E36" s="18"/>
      <c r="F36" s="19" t="str">
        <f t="shared" si="0"/>
        <v/>
      </c>
      <c r="G36" s="20"/>
      <c r="H36" s="21"/>
      <c r="I36" s="19" t="str">
        <f t="shared" si="2"/>
        <v/>
      </c>
      <c r="J36" s="20"/>
      <c r="K36" s="21"/>
      <c r="L36" s="19" t="str">
        <f t="shared" si="3"/>
        <v/>
      </c>
      <c r="M36" s="22" t="str">
        <f t="shared" si="1"/>
        <v/>
      </c>
      <c r="N36" s="23"/>
    </row>
    <row r="37" spans="1:14" x14ac:dyDescent="0.15">
      <c r="A37" s="6">
        <v>24</v>
      </c>
      <c r="B37" s="31"/>
      <c r="C37" s="22"/>
      <c r="D37" s="32"/>
      <c r="E37" s="33"/>
      <c r="F37" s="34" t="str">
        <f t="shared" si="0"/>
        <v/>
      </c>
      <c r="G37" s="35"/>
      <c r="H37" s="36"/>
      <c r="I37" s="34" t="str">
        <f t="shared" si="2"/>
        <v/>
      </c>
      <c r="J37" s="35"/>
      <c r="K37" s="36"/>
      <c r="L37" s="34" t="str">
        <f t="shared" si="3"/>
        <v/>
      </c>
      <c r="M37" s="37" t="str">
        <f t="shared" si="1"/>
        <v/>
      </c>
      <c r="N37" s="38"/>
    </row>
    <row r="38" spans="1:14" x14ac:dyDescent="0.15">
      <c r="A38" s="6">
        <v>25</v>
      </c>
      <c r="B38" s="15" t="s">
        <v>68</v>
      </c>
      <c r="C38" s="16">
        <f>SUM(M38:M41)</f>
        <v>120000</v>
      </c>
      <c r="D38" s="25" t="s">
        <v>69</v>
      </c>
      <c r="E38" s="18">
        <v>5000</v>
      </c>
      <c r="F38" s="19" t="str">
        <f t="shared" si="0"/>
        <v>×</v>
      </c>
      <c r="G38" s="28">
        <v>1</v>
      </c>
      <c r="H38" s="29" t="s">
        <v>61</v>
      </c>
      <c r="I38" s="19" t="str">
        <f t="shared" si="2"/>
        <v>×</v>
      </c>
      <c r="J38" s="20">
        <v>12</v>
      </c>
      <c r="K38" s="21" t="s">
        <v>47</v>
      </c>
      <c r="L38" s="19" t="str">
        <f t="shared" si="3"/>
        <v>＝</v>
      </c>
      <c r="M38" s="22">
        <f t="shared" si="1"/>
        <v>60000</v>
      </c>
      <c r="N38" s="23" t="s">
        <v>70</v>
      </c>
    </row>
    <row r="39" spans="1:14" x14ac:dyDescent="0.15">
      <c r="A39" s="6">
        <v>26</v>
      </c>
      <c r="B39" s="24"/>
      <c r="C39" s="22"/>
      <c r="D39" s="25" t="s">
        <v>71</v>
      </c>
      <c r="E39" s="18">
        <v>5000</v>
      </c>
      <c r="F39" s="19" t="str">
        <f t="shared" si="0"/>
        <v>×</v>
      </c>
      <c r="G39" s="20">
        <v>1</v>
      </c>
      <c r="H39" s="21" t="s">
        <v>61</v>
      </c>
      <c r="I39" s="19" t="str">
        <f t="shared" si="2"/>
        <v>×</v>
      </c>
      <c r="J39" s="20">
        <v>12</v>
      </c>
      <c r="K39" s="21" t="s">
        <v>47</v>
      </c>
      <c r="L39" s="19" t="str">
        <f t="shared" si="3"/>
        <v>＝</v>
      </c>
      <c r="M39" s="22">
        <f t="shared" si="1"/>
        <v>60000</v>
      </c>
      <c r="N39" s="23" t="s">
        <v>72</v>
      </c>
    </row>
    <row r="40" spans="1:14" x14ac:dyDescent="0.15">
      <c r="A40" s="6">
        <v>27</v>
      </c>
      <c r="B40" s="24"/>
      <c r="C40" s="22"/>
      <c r="D40" s="25"/>
      <c r="E40" s="18"/>
      <c r="F40" s="19" t="str">
        <f t="shared" si="0"/>
        <v/>
      </c>
      <c r="G40" s="20"/>
      <c r="H40" s="21"/>
      <c r="I40" s="19" t="str">
        <f t="shared" si="2"/>
        <v/>
      </c>
      <c r="J40" s="20"/>
      <c r="K40" s="21"/>
      <c r="L40" s="19" t="str">
        <f t="shared" si="3"/>
        <v/>
      </c>
      <c r="M40" s="22" t="str">
        <f t="shared" si="1"/>
        <v/>
      </c>
      <c r="N40" s="23"/>
    </row>
    <row r="41" spans="1:14" x14ac:dyDescent="0.15">
      <c r="A41" s="6">
        <v>28</v>
      </c>
      <c r="B41" s="31"/>
      <c r="C41" s="22"/>
      <c r="D41" s="25"/>
      <c r="E41" s="18"/>
      <c r="F41" s="19" t="str">
        <f t="shared" si="0"/>
        <v/>
      </c>
      <c r="G41" s="20"/>
      <c r="H41" s="21"/>
      <c r="I41" s="19" t="str">
        <f t="shared" si="2"/>
        <v/>
      </c>
      <c r="J41" s="20"/>
      <c r="K41" s="21"/>
      <c r="L41" s="19" t="str">
        <f t="shared" si="3"/>
        <v/>
      </c>
      <c r="M41" s="22" t="str">
        <f t="shared" si="1"/>
        <v/>
      </c>
      <c r="N41" s="23"/>
    </row>
    <row r="42" spans="1:14" x14ac:dyDescent="0.15">
      <c r="A42" s="6">
        <v>29</v>
      </c>
      <c r="B42" s="15" t="s">
        <v>73</v>
      </c>
      <c r="C42" s="16">
        <f>SUM(M42:M45)</f>
        <v>5280</v>
      </c>
      <c r="D42" s="17" t="s">
        <v>74</v>
      </c>
      <c r="E42" s="26">
        <v>440</v>
      </c>
      <c r="F42" s="27" t="str">
        <f t="shared" si="0"/>
        <v>×</v>
      </c>
      <c r="G42" s="28">
        <v>1</v>
      </c>
      <c r="H42" s="29" t="s">
        <v>61</v>
      </c>
      <c r="I42" s="27" t="str">
        <f t="shared" si="2"/>
        <v>×</v>
      </c>
      <c r="J42" s="28">
        <v>12</v>
      </c>
      <c r="K42" s="29" t="s">
        <v>47</v>
      </c>
      <c r="L42" s="27" t="str">
        <f t="shared" si="3"/>
        <v>＝</v>
      </c>
      <c r="M42" s="16">
        <f t="shared" si="1"/>
        <v>5280</v>
      </c>
      <c r="N42" s="30"/>
    </row>
    <row r="43" spans="1:14" x14ac:dyDescent="0.15">
      <c r="A43" s="6">
        <v>30</v>
      </c>
      <c r="B43" s="24"/>
      <c r="C43" s="22"/>
      <c r="D43" s="25"/>
      <c r="E43" s="18"/>
      <c r="F43" s="19" t="str">
        <f t="shared" si="0"/>
        <v/>
      </c>
      <c r="G43" s="20"/>
      <c r="H43" s="21"/>
      <c r="I43" s="19" t="str">
        <f t="shared" si="2"/>
        <v/>
      </c>
      <c r="J43" s="20"/>
      <c r="K43" s="21"/>
      <c r="L43" s="19" t="str">
        <f t="shared" si="3"/>
        <v/>
      </c>
      <c r="M43" s="22" t="str">
        <f t="shared" si="1"/>
        <v/>
      </c>
      <c r="N43" s="23"/>
    </row>
    <row r="44" spans="1:14" x14ac:dyDescent="0.15">
      <c r="A44" s="6">
        <v>31</v>
      </c>
      <c r="B44" s="24"/>
      <c r="C44" s="22"/>
      <c r="D44" s="25"/>
      <c r="E44" s="18"/>
      <c r="F44" s="19" t="str">
        <f t="shared" si="0"/>
        <v/>
      </c>
      <c r="G44" s="20"/>
      <c r="H44" s="21"/>
      <c r="I44" s="19" t="str">
        <f t="shared" si="2"/>
        <v/>
      </c>
      <c r="J44" s="20"/>
      <c r="K44" s="21"/>
      <c r="L44" s="19" t="str">
        <f t="shared" si="3"/>
        <v/>
      </c>
      <c r="M44" s="22" t="str">
        <f t="shared" si="1"/>
        <v/>
      </c>
      <c r="N44" s="23"/>
    </row>
    <row r="45" spans="1:14" x14ac:dyDescent="0.15">
      <c r="A45" s="6">
        <v>32</v>
      </c>
      <c r="B45" s="31"/>
      <c r="C45" s="37"/>
      <c r="D45" s="32"/>
      <c r="E45" s="33"/>
      <c r="F45" s="34" t="str">
        <f t="shared" si="0"/>
        <v/>
      </c>
      <c r="G45" s="35"/>
      <c r="H45" s="36"/>
      <c r="I45" s="34" t="str">
        <f t="shared" si="2"/>
        <v/>
      </c>
      <c r="J45" s="35"/>
      <c r="K45" s="36"/>
      <c r="L45" s="34" t="str">
        <f t="shared" si="3"/>
        <v/>
      </c>
      <c r="M45" s="37" t="str">
        <f t="shared" si="1"/>
        <v/>
      </c>
      <c r="N45" s="38"/>
    </row>
    <row r="46" spans="1:14" x14ac:dyDescent="0.15">
      <c r="A46" s="6">
        <v>33</v>
      </c>
      <c r="B46" s="15" t="s">
        <v>75</v>
      </c>
      <c r="C46" s="16">
        <f>SUM(M46:M49)</f>
        <v>65000</v>
      </c>
      <c r="D46" s="44" t="s">
        <v>76</v>
      </c>
      <c r="E46" s="26">
        <v>10000</v>
      </c>
      <c r="F46" s="27" t="str">
        <f t="shared" si="0"/>
        <v>×</v>
      </c>
      <c r="G46" s="28">
        <v>1</v>
      </c>
      <c r="H46" s="29" t="s">
        <v>77</v>
      </c>
      <c r="I46" s="27" t="str">
        <f t="shared" si="2"/>
        <v>×</v>
      </c>
      <c r="J46" s="28"/>
      <c r="K46" s="29"/>
      <c r="L46" s="27" t="str">
        <f t="shared" si="3"/>
        <v/>
      </c>
      <c r="M46" s="16">
        <f t="shared" si="1"/>
        <v>10000</v>
      </c>
      <c r="N46" s="30" t="s">
        <v>78</v>
      </c>
    </row>
    <row r="47" spans="1:14" x14ac:dyDescent="0.15">
      <c r="A47" s="6">
        <v>34</v>
      </c>
      <c r="B47" s="24"/>
      <c r="C47" s="22"/>
      <c r="D47" s="45" t="s">
        <v>79</v>
      </c>
      <c r="E47" s="18">
        <v>5000</v>
      </c>
      <c r="F47" s="19" t="str">
        <f t="shared" si="0"/>
        <v>×</v>
      </c>
      <c r="G47" s="20">
        <v>1</v>
      </c>
      <c r="H47" s="21" t="s">
        <v>77</v>
      </c>
      <c r="I47" s="19" t="str">
        <f t="shared" si="2"/>
        <v>×</v>
      </c>
      <c r="J47" s="20"/>
      <c r="K47" s="21"/>
      <c r="L47" s="19" t="str">
        <f t="shared" si="3"/>
        <v/>
      </c>
      <c r="M47" s="22">
        <f t="shared" si="1"/>
        <v>5000</v>
      </c>
      <c r="N47" s="23" t="s">
        <v>78</v>
      </c>
    </row>
    <row r="48" spans="1:14" x14ac:dyDescent="0.15">
      <c r="A48" s="6">
        <v>35</v>
      </c>
      <c r="B48" s="24"/>
      <c r="C48" s="22"/>
      <c r="D48" s="45" t="s">
        <v>80</v>
      </c>
      <c r="E48" s="18">
        <v>25000</v>
      </c>
      <c r="F48" s="19" t="str">
        <f t="shared" si="0"/>
        <v>×</v>
      </c>
      <c r="G48" s="20">
        <v>1</v>
      </c>
      <c r="H48" s="21" t="s">
        <v>77</v>
      </c>
      <c r="I48" s="19" t="str">
        <f t="shared" si="2"/>
        <v>×</v>
      </c>
      <c r="J48" s="20">
        <v>2</v>
      </c>
      <c r="K48" s="21" t="s">
        <v>81</v>
      </c>
      <c r="L48" s="19" t="str">
        <f t="shared" si="3"/>
        <v>＝</v>
      </c>
      <c r="M48" s="22">
        <f t="shared" si="1"/>
        <v>50000</v>
      </c>
      <c r="N48" s="23" t="s">
        <v>78</v>
      </c>
    </row>
    <row r="49" spans="1:14" x14ac:dyDescent="0.15">
      <c r="A49" s="6">
        <v>36</v>
      </c>
      <c r="B49" s="24"/>
      <c r="C49" s="37"/>
      <c r="D49" s="45"/>
      <c r="E49" s="33"/>
      <c r="F49" s="34" t="str">
        <f t="shared" si="0"/>
        <v/>
      </c>
      <c r="G49" s="35"/>
      <c r="H49" s="36"/>
      <c r="I49" s="34" t="str">
        <f t="shared" si="2"/>
        <v/>
      </c>
      <c r="J49" s="35"/>
      <c r="K49" s="36"/>
      <c r="L49" s="34" t="str">
        <f t="shared" si="3"/>
        <v/>
      </c>
      <c r="M49" s="37" t="str">
        <f t="shared" si="1"/>
        <v/>
      </c>
      <c r="N49" s="38"/>
    </row>
    <row r="50" spans="1:14" x14ac:dyDescent="0.15">
      <c r="A50" s="6">
        <v>37</v>
      </c>
      <c r="B50" s="15" t="s">
        <v>82</v>
      </c>
      <c r="C50" s="16">
        <f>SUM(M50:M53)</f>
        <v>120000</v>
      </c>
      <c r="D50" s="17"/>
      <c r="E50" s="18">
        <v>10000</v>
      </c>
      <c r="F50" s="19" t="str">
        <f t="shared" si="0"/>
        <v>×</v>
      </c>
      <c r="G50" s="20">
        <v>1</v>
      </c>
      <c r="H50" s="21" t="s">
        <v>61</v>
      </c>
      <c r="I50" s="19" t="str">
        <f t="shared" si="2"/>
        <v>×</v>
      </c>
      <c r="J50" s="20">
        <v>12</v>
      </c>
      <c r="K50" s="21" t="s">
        <v>47</v>
      </c>
      <c r="L50" s="19" t="str">
        <f t="shared" si="3"/>
        <v>＝</v>
      </c>
      <c r="M50" s="22">
        <f t="shared" si="1"/>
        <v>120000</v>
      </c>
      <c r="N50" s="23" t="s">
        <v>83</v>
      </c>
    </row>
    <row r="51" spans="1:14" x14ac:dyDescent="0.15">
      <c r="A51" s="6">
        <v>38</v>
      </c>
      <c r="B51" s="24"/>
      <c r="C51" s="22"/>
      <c r="D51" s="25"/>
      <c r="E51" s="18"/>
      <c r="F51" s="42" t="str">
        <f t="shared" si="0"/>
        <v/>
      </c>
      <c r="G51" s="40"/>
      <c r="H51" s="41"/>
      <c r="I51" s="42" t="str">
        <f t="shared" si="2"/>
        <v/>
      </c>
      <c r="J51" s="40"/>
      <c r="K51" s="41"/>
      <c r="L51" s="42" t="str">
        <f t="shared" si="3"/>
        <v/>
      </c>
      <c r="M51" s="22" t="str">
        <f t="shared" si="1"/>
        <v/>
      </c>
      <c r="N51" s="23"/>
    </row>
    <row r="52" spans="1:14" x14ac:dyDescent="0.15">
      <c r="A52" s="6">
        <v>39</v>
      </c>
      <c r="B52" s="24"/>
      <c r="C52" s="22"/>
      <c r="D52" s="25"/>
      <c r="E52" s="18"/>
      <c r="F52" s="42" t="str">
        <f t="shared" si="0"/>
        <v/>
      </c>
      <c r="G52" s="40"/>
      <c r="H52" s="41"/>
      <c r="I52" s="42" t="str">
        <f t="shared" si="2"/>
        <v/>
      </c>
      <c r="J52" s="40"/>
      <c r="K52" s="41"/>
      <c r="L52" s="42" t="str">
        <f t="shared" si="3"/>
        <v/>
      </c>
      <c r="M52" s="22" t="str">
        <f t="shared" si="1"/>
        <v/>
      </c>
      <c r="N52" s="23"/>
    </row>
    <row r="53" spans="1:14" x14ac:dyDescent="0.15">
      <c r="A53" s="6">
        <v>40</v>
      </c>
      <c r="B53" s="24"/>
      <c r="C53" s="22"/>
      <c r="D53" s="32"/>
      <c r="E53" s="18"/>
      <c r="F53" s="34" t="str">
        <f t="shared" si="0"/>
        <v/>
      </c>
      <c r="G53" s="35"/>
      <c r="H53" s="36"/>
      <c r="I53" s="34" t="str">
        <f t="shared" si="2"/>
        <v/>
      </c>
      <c r="J53" s="35"/>
      <c r="K53" s="36"/>
      <c r="L53" s="34" t="str">
        <f t="shared" si="3"/>
        <v/>
      </c>
      <c r="M53" s="37" t="str">
        <f t="shared" si="1"/>
        <v/>
      </c>
      <c r="N53" s="38"/>
    </row>
    <row r="54" spans="1:14" x14ac:dyDescent="0.15">
      <c r="A54" s="6">
        <v>41</v>
      </c>
      <c r="B54" s="15" t="s">
        <v>84</v>
      </c>
      <c r="C54" s="16">
        <f>SUM(M54:M57)</f>
        <v>11200</v>
      </c>
      <c r="D54" s="45" t="s">
        <v>85</v>
      </c>
      <c r="E54" s="26">
        <v>100</v>
      </c>
      <c r="F54" s="19" t="str">
        <f t="shared" si="0"/>
        <v>×</v>
      </c>
      <c r="G54" s="20">
        <v>1</v>
      </c>
      <c r="H54" s="21" t="s">
        <v>86</v>
      </c>
      <c r="I54" s="19" t="str">
        <f t="shared" si="2"/>
        <v>×</v>
      </c>
      <c r="J54" s="20">
        <v>12</v>
      </c>
      <c r="K54" s="21" t="s">
        <v>47</v>
      </c>
      <c r="L54" s="19" t="str">
        <f t="shared" si="3"/>
        <v>＝</v>
      </c>
      <c r="M54" s="22">
        <f t="shared" si="1"/>
        <v>1200</v>
      </c>
      <c r="N54" s="23"/>
    </row>
    <row r="55" spans="1:14" x14ac:dyDescent="0.15">
      <c r="A55" s="6">
        <v>42</v>
      </c>
      <c r="B55" s="24"/>
      <c r="C55" s="22"/>
      <c r="D55" s="45" t="s">
        <v>87</v>
      </c>
      <c r="E55" s="18">
        <v>10000</v>
      </c>
      <c r="F55" s="19" t="str">
        <f t="shared" si="0"/>
        <v>×</v>
      </c>
      <c r="G55" s="20">
        <v>1</v>
      </c>
      <c r="H55" s="21" t="s">
        <v>88</v>
      </c>
      <c r="I55" s="19" t="str">
        <f t="shared" si="2"/>
        <v>×</v>
      </c>
      <c r="J55" s="20"/>
      <c r="K55" s="21"/>
      <c r="L55" s="19" t="str">
        <f t="shared" si="3"/>
        <v/>
      </c>
      <c r="M55" s="22">
        <f t="shared" si="1"/>
        <v>10000</v>
      </c>
      <c r="N55" s="23" t="s">
        <v>89</v>
      </c>
    </row>
    <row r="56" spans="1:14" x14ac:dyDescent="0.15">
      <c r="A56" s="6">
        <v>43</v>
      </c>
      <c r="B56" s="24"/>
      <c r="C56" s="22"/>
      <c r="D56" s="25"/>
      <c r="E56" s="18"/>
      <c r="F56" s="42" t="str">
        <f t="shared" si="0"/>
        <v/>
      </c>
      <c r="G56" s="40"/>
      <c r="H56" s="41"/>
      <c r="I56" s="42" t="str">
        <f t="shared" si="2"/>
        <v/>
      </c>
      <c r="J56" s="40"/>
      <c r="K56" s="41"/>
      <c r="L56" s="42" t="str">
        <f t="shared" si="3"/>
        <v/>
      </c>
      <c r="M56" s="22" t="str">
        <f t="shared" si="1"/>
        <v/>
      </c>
      <c r="N56" s="23"/>
    </row>
    <row r="57" spans="1:14" x14ac:dyDescent="0.15">
      <c r="A57" s="6">
        <v>44</v>
      </c>
      <c r="B57" s="24"/>
      <c r="C57" s="22"/>
      <c r="D57" s="25"/>
      <c r="E57" s="18"/>
      <c r="F57" s="42" t="str">
        <f t="shared" si="0"/>
        <v/>
      </c>
      <c r="G57" s="40"/>
      <c r="H57" s="41"/>
      <c r="I57" s="42" t="str">
        <f t="shared" si="2"/>
        <v/>
      </c>
      <c r="J57" s="40"/>
      <c r="K57" s="41"/>
      <c r="L57" s="42" t="str">
        <f t="shared" si="3"/>
        <v/>
      </c>
      <c r="M57" s="22" t="str">
        <f t="shared" si="1"/>
        <v/>
      </c>
      <c r="N57" s="23"/>
    </row>
    <row r="58" spans="1:14" x14ac:dyDescent="0.15">
      <c r="A58" s="6">
        <v>45</v>
      </c>
      <c r="B58" s="15" t="s">
        <v>90</v>
      </c>
      <c r="C58" s="16">
        <f>SUM(M58:M61)</f>
        <v>259200</v>
      </c>
      <c r="D58" s="17" t="s">
        <v>91</v>
      </c>
      <c r="E58" s="26">
        <v>10800</v>
      </c>
      <c r="F58" s="27" t="str">
        <f t="shared" si="0"/>
        <v>×</v>
      </c>
      <c r="G58" s="28">
        <v>2</v>
      </c>
      <c r="H58" s="29" t="s">
        <v>92</v>
      </c>
      <c r="I58" s="27" t="str">
        <f t="shared" si="2"/>
        <v>×</v>
      </c>
      <c r="J58" s="28">
        <v>12</v>
      </c>
      <c r="K58" s="29" t="s">
        <v>47</v>
      </c>
      <c r="L58" s="27" t="str">
        <f t="shared" si="3"/>
        <v>＝</v>
      </c>
      <c r="M58" s="16">
        <f t="shared" si="1"/>
        <v>259200</v>
      </c>
      <c r="N58" s="30" t="s">
        <v>93</v>
      </c>
    </row>
    <row r="59" spans="1:14" x14ac:dyDescent="0.15">
      <c r="A59" s="6">
        <v>46</v>
      </c>
      <c r="B59" s="24"/>
      <c r="C59" s="22"/>
      <c r="D59" s="25"/>
      <c r="E59" s="18"/>
      <c r="F59" s="19" t="str">
        <f t="shared" si="0"/>
        <v/>
      </c>
      <c r="G59" s="20"/>
      <c r="H59" s="21"/>
      <c r="I59" s="19" t="str">
        <f t="shared" si="2"/>
        <v/>
      </c>
      <c r="J59" s="20"/>
      <c r="K59" s="21"/>
      <c r="L59" s="19" t="str">
        <f t="shared" si="3"/>
        <v/>
      </c>
      <c r="M59" s="22" t="str">
        <f t="shared" si="1"/>
        <v/>
      </c>
      <c r="N59" s="23"/>
    </row>
    <row r="60" spans="1:14" x14ac:dyDescent="0.15">
      <c r="A60" s="6">
        <v>47</v>
      </c>
      <c r="B60" s="24"/>
      <c r="C60" s="22"/>
      <c r="D60" s="25"/>
      <c r="E60" s="18"/>
      <c r="F60" s="19" t="str">
        <f t="shared" si="0"/>
        <v/>
      </c>
      <c r="G60" s="20"/>
      <c r="H60" s="21"/>
      <c r="I60" s="19" t="str">
        <f t="shared" si="2"/>
        <v/>
      </c>
      <c r="J60" s="20"/>
      <c r="K60" s="21"/>
      <c r="L60" s="19" t="str">
        <f t="shared" si="3"/>
        <v/>
      </c>
      <c r="M60" s="22" t="str">
        <f t="shared" si="1"/>
        <v/>
      </c>
      <c r="N60" s="23"/>
    </row>
    <row r="61" spans="1:14" x14ac:dyDescent="0.15">
      <c r="A61" s="6">
        <v>48</v>
      </c>
      <c r="B61" s="31"/>
      <c r="C61" s="22"/>
      <c r="D61" s="32"/>
      <c r="E61" s="33"/>
      <c r="F61" s="34" t="str">
        <f t="shared" si="0"/>
        <v/>
      </c>
      <c r="G61" s="35"/>
      <c r="H61" s="36"/>
      <c r="I61" s="34" t="str">
        <f t="shared" si="2"/>
        <v/>
      </c>
      <c r="J61" s="35"/>
      <c r="K61" s="36"/>
      <c r="L61" s="34" t="str">
        <f t="shared" si="3"/>
        <v/>
      </c>
      <c r="M61" s="37" t="str">
        <f t="shared" si="1"/>
        <v/>
      </c>
      <c r="N61" s="38"/>
    </row>
    <row r="62" spans="1:14" x14ac:dyDescent="0.15">
      <c r="A62" s="6">
        <v>49</v>
      </c>
      <c r="B62" s="119" t="s">
        <v>34</v>
      </c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46">
        <f>SUM(M14:M61)</f>
        <v>879680</v>
      </c>
      <c r="N62" s="47" t="s">
        <v>35</v>
      </c>
    </row>
    <row r="65" spans="1:14" ht="16.5" x14ac:dyDescent="0.15">
      <c r="B65" s="74" t="s">
        <v>36</v>
      </c>
      <c r="C65" s="8"/>
    </row>
    <row r="66" spans="1:14" x14ac:dyDescent="0.15">
      <c r="B66" s="10" t="s">
        <v>11</v>
      </c>
      <c r="C66" s="10" t="s">
        <v>12</v>
      </c>
      <c r="D66" s="10" t="s">
        <v>13</v>
      </c>
      <c r="E66" s="10" t="s">
        <v>14</v>
      </c>
      <c r="F66" s="10" t="s">
        <v>15</v>
      </c>
      <c r="G66" s="10" t="s">
        <v>16</v>
      </c>
      <c r="H66" s="10" t="s">
        <v>17</v>
      </c>
      <c r="I66" s="10" t="s">
        <v>18</v>
      </c>
      <c r="J66" s="10" t="s">
        <v>19</v>
      </c>
      <c r="K66" s="10" t="s">
        <v>20</v>
      </c>
      <c r="L66" s="10" t="s">
        <v>21</v>
      </c>
      <c r="M66" s="10" t="s">
        <v>22</v>
      </c>
      <c r="N66" s="10" t="s">
        <v>23</v>
      </c>
    </row>
    <row r="67" spans="1:14" x14ac:dyDescent="0.15">
      <c r="B67" s="125" t="s">
        <v>37</v>
      </c>
      <c r="C67" s="127" t="s">
        <v>25</v>
      </c>
      <c r="D67" s="129" t="s">
        <v>26</v>
      </c>
      <c r="E67" s="130"/>
      <c r="F67" s="130"/>
      <c r="G67" s="130"/>
      <c r="H67" s="130"/>
      <c r="I67" s="130"/>
      <c r="J67" s="130"/>
      <c r="K67" s="130"/>
      <c r="L67" s="130"/>
      <c r="M67" s="130"/>
      <c r="N67" s="131"/>
    </row>
    <row r="68" spans="1:14" ht="28.5" x14ac:dyDescent="0.15">
      <c r="B68" s="126"/>
      <c r="C68" s="128"/>
      <c r="D68" s="13" t="s">
        <v>27</v>
      </c>
      <c r="E68" s="13" t="s">
        <v>28</v>
      </c>
      <c r="F68" s="13" t="s">
        <v>29</v>
      </c>
      <c r="G68" s="13" t="s">
        <v>30</v>
      </c>
      <c r="H68" s="13" t="s">
        <v>31</v>
      </c>
      <c r="I68" s="13" t="s">
        <v>29</v>
      </c>
      <c r="J68" s="13" t="s">
        <v>30</v>
      </c>
      <c r="K68" s="13" t="s">
        <v>31</v>
      </c>
      <c r="L68" s="11"/>
      <c r="M68" s="14" t="s">
        <v>32</v>
      </c>
      <c r="N68" s="12" t="s">
        <v>33</v>
      </c>
    </row>
    <row r="69" spans="1:14" x14ac:dyDescent="0.15">
      <c r="A69" s="6">
        <v>50</v>
      </c>
      <c r="B69" s="48" t="s">
        <v>94</v>
      </c>
      <c r="C69" s="16">
        <f>SUM(M69:M70)</f>
        <v>34234</v>
      </c>
      <c r="D69" s="17" t="s">
        <v>95</v>
      </c>
      <c r="E69" s="26">
        <v>34234</v>
      </c>
      <c r="F69" s="27" t="str">
        <f t="shared" ref="F69:F82" si="4">IF(E69="","","×")</f>
        <v>×</v>
      </c>
      <c r="G69" s="28"/>
      <c r="H69" s="29"/>
      <c r="I69" s="27" t="str">
        <f>IF(G69="","","×")</f>
        <v/>
      </c>
      <c r="J69" s="28"/>
      <c r="K69" s="29"/>
      <c r="L69" s="27" t="str">
        <f>IF(J69="","","＝")</f>
        <v/>
      </c>
      <c r="M69" s="16">
        <f t="shared" ref="M69:M73" si="5">IF(E69*IF(G69="",1,G69)*IF(J69="",1,J69)=0,"",E69*IF(G69="",1,G69)*IF(J69="",1,J69))</f>
        <v>34234</v>
      </c>
      <c r="N69" s="30"/>
    </row>
    <row r="70" spans="1:14" x14ac:dyDescent="0.15">
      <c r="A70" s="6">
        <v>51</v>
      </c>
      <c r="B70" s="49"/>
      <c r="C70" s="37"/>
      <c r="D70" s="32"/>
      <c r="E70" s="33"/>
      <c r="F70" s="34" t="str">
        <f t="shared" si="4"/>
        <v/>
      </c>
      <c r="G70" s="35"/>
      <c r="H70" s="36"/>
      <c r="I70" s="34" t="str">
        <f t="shared" ref="I70:I82" si="6">IF(G70="","","×")</f>
        <v/>
      </c>
      <c r="J70" s="35"/>
      <c r="K70" s="36"/>
      <c r="L70" s="34" t="str">
        <f t="shared" ref="L70:L82" si="7">IF(J70="","","＝")</f>
        <v/>
      </c>
      <c r="M70" s="37" t="str">
        <f t="shared" si="5"/>
        <v/>
      </c>
      <c r="N70" s="38"/>
    </row>
    <row r="71" spans="1:14" x14ac:dyDescent="0.15">
      <c r="A71" s="6">
        <v>52</v>
      </c>
      <c r="B71" s="50" t="s">
        <v>96</v>
      </c>
      <c r="C71" s="22">
        <f>SUM(M71:M73)</f>
        <v>60000</v>
      </c>
      <c r="D71" s="25" t="s">
        <v>97</v>
      </c>
      <c r="E71" s="18">
        <v>300</v>
      </c>
      <c r="F71" s="19" t="str">
        <f t="shared" si="4"/>
        <v>×</v>
      </c>
      <c r="G71" s="20">
        <v>20</v>
      </c>
      <c r="H71" s="21" t="s">
        <v>92</v>
      </c>
      <c r="I71" s="19" t="str">
        <f t="shared" si="6"/>
        <v>×</v>
      </c>
      <c r="J71" s="20">
        <v>2</v>
      </c>
      <c r="K71" s="21" t="s">
        <v>88</v>
      </c>
      <c r="L71" s="19" t="str">
        <f t="shared" si="7"/>
        <v>＝</v>
      </c>
      <c r="M71" s="22">
        <f t="shared" ref="M71:M72" si="8">IF(E71*IF(G71="",1,G71)*IF(J71="",1,J71)=0,"",E71*IF(G71="",1,G71)*IF(J71="",1,J71))</f>
        <v>12000</v>
      </c>
      <c r="N71" s="23"/>
    </row>
    <row r="72" spans="1:14" x14ac:dyDescent="0.15">
      <c r="A72" s="6">
        <v>53</v>
      </c>
      <c r="B72" s="51"/>
      <c r="C72" s="22"/>
      <c r="D72" s="25" t="s">
        <v>98</v>
      </c>
      <c r="E72" s="18">
        <v>400</v>
      </c>
      <c r="F72" s="19" t="str">
        <f t="shared" si="4"/>
        <v>×</v>
      </c>
      <c r="G72" s="20">
        <v>10</v>
      </c>
      <c r="H72" s="21" t="s">
        <v>92</v>
      </c>
      <c r="I72" s="19" t="str">
        <f t="shared" si="6"/>
        <v>×</v>
      </c>
      <c r="J72" s="20">
        <v>12</v>
      </c>
      <c r="K72" s="21" t="s">
        <v>99</v>
      </c>
      <c r="L72" s="19" t="str">
        <f t="shared" si="7"/>
        <v>＝</v>
      </c>
      <c r="M72" s="22">
        <f t="shared" si="8"/>
        <v>48000</v>
      </c>
      <c r="N72" s="23"/>
    </row>
    <row r="73" spans="1:14" x14ac:dyDescent="0.15">
      <c r="A73" s="6">
        <v>54</v>
      </c>
      <c r="B73" s="51"/>
      <c r="C73" s="22"/>
      <c r="D73" s="25"/>
      <c r="E73" s="18"/>
      <c r="F73" s="19" t="str">
        <f t="shared" si="4"/>
        <v/>
      </c>
      <c r="G73" s="20"/>
      <c r="H73" s="21"/>
      <c r="I73" s="19" t="str">
        <f t="shared" si="6"/>
        <v/>
      </c>
      <c r="J73" s="20"/>
      <c r="K73" s="21"/>
      <c r="L73" s="19" t="str">
        <f t="shared" si="7"/>
        <v/>
      </c>
      <c r="M73" s="22" t="str">
        <f t="shared" si="5"/>
        <v/>
      </c>
      <c r="N73" s="23"/>
    </row>
    <row r="74" spans="1:14" x14ac:dyDescent="0.15">
      <c r="A74" s="6">
        <v>55</v>
      </c>
      <c r="B74" s="48" t="s">
        <v>100</v>
      </c>
      <c r="C74" s="16">
        <f>SUM(M74:M76)</f>
        <v>100000</v>
      </c>
      <c r="D74" s="17" t="s">
        <v>101</v>
      </c>
      <c r="E74" s="26">
        <v>100000</v>
      </c>
      <c r="F74" s="27" t="str">
        <f t="shared" si="4"/>
        <v>×</v>
      </c>
      <c r="G74" s="28">
        <v>1</v>
      </c>
      <c r="H74" s="29"/>
      <c r="I74" s="27" t="str">
        <f t="shared" si="6"/>
        <v>×</v>
      </c>
      <c r="J74" s="28">
        <v>1</v>
      </c>
      <c r="K74" s="29"/>
      <c r="L74" s="53" t="str">
        <f t="shared" si="7"/>
        <v>＝</v>
      </c>
      <c r="M74" s="16">
        <f t="shared" ref="M74:M76" si="9">IF(E74*IF(G74="",1,G74)*IF(J74="",1,J74)=0,"",E74*IF(G74="",1,G74)*IF(J74="",1,J74))</f>
        <v>100000</v>
      </c>
      <c r="N74" s="30"/>
    </row>
    <row r="75" spans="1:14" x14ac:dyDescent="0.15">
      <c r="A75" s="6">
        <v>56</v>
      </c>
      <c r="B75" s="52"/>
      <c r="C75" s="22"/>
      <c r="D75" s="25"/>
      <c r="E75" s="18"/>
      <c r="F75" s="42" t="str">
        <f t="shared" si="4"/>
        <v/>
      </c>
      <c r="G75" s="40"/>
      <c r="H75" s="41"/>
      <c r="I75" s="42" t="str">
        <f t="shared" si="6"/>
        <v/>
      </c>
      <c r="J75" s="40"/>
      <c r="K75" s="41"/>
      <c r="L75" s="54" t="str">
        <f t="shared" si="7"/>
        <v/>
      </c>
      <c r="M75" s="22"/>
      <c r="N75" s="23"/>
    </row>
    <row r="76" spans="1:14" x14ac:dyDescent="0.15">
      <c r="A76" s="6">
        <v>57</v>
      </c>
      <c r="B76" s="49"/>
      <c r="C76" s="37"/>
      <c r="D76" s="32"/>
      <c r="E76" s="33"/>
      <c r="F76" s="34" t="str">
        <f t="shared" si="4"/>
        <v/>
      </c>
      <c r="G76" s="35"/>
      <c r="H76" s="36"/>
      <c r="I76" s="34" t="str">
        <f t="shared" si="6"/>
        <v/>
      </c>
      <c r="J76" s="35"/>
      <c r="K76" s="36"/>
      <c r="L76" s="55" t="str">
        <f t="shared" si="7"/>
        <v/>
      </c>
      <c r="M76" s="37" t="str">
        <f t="shared" si="9"/>
        <v/>
      </c>
      <c r="N76" s="38"/>
    </row>
    <row r="77" spans="1:14" x14ac:dyDescent="0.15">
      <c r="A77" s="6">
        <v>58</v>
      </c>
      <c r="B77" s="48" t="s">
        <v>102</v>
      </c>
      <c r="C77" s="16">
        <f>SUM(M77:M79)</f>
        <v>30000</v>
      </c>
      <c r="D77" s="17" t="s">
        <v>103</v>
      </c>
      <c r="E77" s="26">
        <v>10000</v>
      </c>
      <c r="F77" s="27" t="str">
        <f t="shared" si="4"/>
        <v>×</v>
      </c>
      <c r="G77" s="28"/>
      <c r="H77" s="29"/>
      <c r="I77" s="27" t="str">
        <f t="shared" si="6"/>
        <v/>
      </c>
      <c r="J77" s="28"/>
      <c r="K77" s="29"/>
      <c r="L77" s="53" t="str">
        <f t="shared" si="7"/>
        <v/>
      </c>
      <c r="M77" s="16">
        <f t="shared" ref="M77:M78" si="10">IF(E77*IF(G77="",1,G77)*IF(J77="",1,J77)=0,"",E77*IF(G77="",1,G77)*IF(J77="",1,J77))</f>
        <v>10000</v>
      </c>
      <c r="N77" s="30"/>
    </row>
    <row r="78" spans="1:14" x14ac:dyDescent="0.15">
      <c r="A78" s="6">
        <v>59</v>
      </c>
      <c r="B78" s="52"/>
      <c r="C78" s="22"/>
      <c r="D78" s="25" t="s">
        <v>104</v>
      </c>
      <c r="E78" s="18">
        <v>20000</v>
      </c>
      <c r="F78" s="42" t="str">
        <f t="shared" si="4"/>
        <v>×</v>
      </c>
      <c r="G78" s="40"/>
      <c r="H78" s="41"/>
      <c r="I78" s="42" t="str">
        <f t="shared" si="6"/>
        <v/>
      </c>
      <c r="J78" s="40"/>
      <c r="K78" s="41"/>
      <c r="L78" s="54" t="str">
        <f t="shared" si="7"/>
        <v/>
      </c>
      <c r="M78" s="22">
        <f t="shared" si="10"/>
        <v>20000</v>
      </c>
      <c r="N78" s="23"/>
    </row>
    <row r="79" spans="1:14" x14ac:dyDescent="0.15">
      <c r="A79" s="6">
        <v>60</v>
      </c>
      <c r="B79" s="49"/>
      <c r="C79" s="37"/>
      <c r="D79" s="32"/>
      <c r="E79" s="33"/>
      <c r="F79" s="42" t="str">
        <f t="shared" si="4"/>
        <v/>
      </c>
      <c r="G79" s="35"/>
      <c r="H79" s="36"/>
      <c r="I79" s="42" t="str">
        <f t="shared" si="6"/>
        <v/>
      </c>
      <c r="J79" s="35"/>
      <c r="K79" s="36"/>
      <c r="L79" s="42" t="str">
        <f t="shared" si="7"/>
        <v/>
      </c>
      <c r="M79" s="37" t="str">
        <f t="shared" ref="M79:M81" si="11">IF(E79*IF(G79="",1,G79)*IF(J79="",1,J79)=0,"",E79*IF(G79="",1,G79)*IF(J79="",1,J79))</f>
        <v/>
      </c>
      <c r="N79" s="38"/>
    </row>
    <row r="80" spans="1:14" x14ac:dyDescent="0.15">
      <c r="A80" s="6">
        <v>61</v>
      </c>
      <c r="B80" s="48" t="s">
        <v>105</v>
      </c>
      <c r="C80" s="16">
        <f>SUM(M80:M82)</f>
        <v>10000</v>
      </c>
      <c r="D80" s="17" t="s">
        <v>106</v>
      </c>
      <c r="E80" s="26">
        <v>10000</v>
      </c>
      <c r="F80" s="27" t="str">
        <f t="shared" si="4"/>
        <v>×</v>
      </c>
      <c r="G80" s="28"/>
      <c r="H80" s="29"/>
      <c r="I80" s="27" t="str">
        <f t="shared" si="6"/>
        <v/>
      </c>
      <c r="J80" s="28"/>
      <c r="K80" s="29"/>
      <c r="L80" s="53" t="str">
        <f t="shared" si="7"/>
        <v/>
      </c>
      <c r="M80" s="16">
        <f t="shared" si="11"/>
        <v>10000</v>
      </c>
      <c r="N80" s="30"/>
    </row>
    <row r="81" spans="1:15" x14ac:dyDescent="0.15">
      <c r="A81" s="6">
        <v>62</v>
      </c>
      <c r="B81" s="52"/>
      <c r="C81" s="22"/>
      <c r="D81" s="25"/>
      <c r="E81" s="18"/>
      <c r="F81" s="42" t="str">
        <f t="shared" si="4"/>
        <v/>
      </c>
      <c r="G81" s="40"/>
      <c r="H81" s="41"/>
      <c r="I81" s="42" t="str">
        <f t="shared" si="6"/>
        <v/>
      </c>
      <c r="J81" s="40"/>
      <c r="K81" s="41"/>
      <c r="L81" s="54" t="str">
        <f t="shared" si="7"/>
        <v/>
      </c>
      <c r="M81" s="22" t="str">
        <f t="shared" si="11"/>
        <v/>
      </c>
      <c r="N81" s="23"/>
    </row>
    <row r="82" spans="1:15" x14ac:dyDescent="0.15">
      <c r="A82" s="6">
        <v>63</v>
      </c>
      <c r="B82" s="49"/>
      <c r="C82" s="37"/>
      <c r="D82" s="32"/>
      <c r="E82" s="33"/>
      <c r="F82" s="42" t="str">
        <f t="shared" si="4"/>
        <v/>
      </c>
      <c r="G82" s="35"/>
      <c r="H82" s="36"/>
      <c r="I82" s="42" t="str">
        <f t="shared" si="6"/>
        <v/>
      </c>
      <c r="J82" s="35"/>
      <c r="K82" s="36"/>
      <c r="L82" s="42" t="str">
        <f t="shared" si="7"/>
        <v/>
      </c>
      <c r="M82" s="37" t="str">
        <f t="shared" ref="M82:M84" si="12">IF(E82*IF(G82="",1,G82)*IF(J82="",1,J82)=0,"",E82*IF(G82="",1,G82)*IF(J82="",1,J82))</f>
        <v/>
      </c>
      <c r="N82" s="38"/>
      <c r="O82" s="64" t="s">
        <v>38</v>
      </c>
    </row>
    <row r="83" spans="1:15" x14ac:dyDescent="0.15">
      <c r="A83" s="6">
        <v>64</v>
      </c>
      <c r="B83" s="132" t="s">
        <v>39</v>
      </c>
      <c r="C83" s="133"/>
      <c r="D83" s="133"/>
      <c r="E83" s="133"/>
      <c r="F83" s="133"/>
      <c r="G83" s="133"/>
      <c r="H83" s="133"/>
      <c r="I83" s="133"/>
      <c r="J83" s="133"/>
      <c r="K83" s="133"/>
      <c r="L83" s="134"/>
      <c r="M83" s="22">
        <f>SUM(M69:M82)</f>
        <v>234234</v>
      </c>
      <c r="N83" s="47" t="s">
        <v>35</v>
      </c>
      <c r="O83" s="65">
        <f>M83-M62</f>
        <v>-645446</v>
      </c>
    </row>
    <row r="84" spans="1:15" ht="30" customHeight="1" x14ac:dyDescent="0.15">
      <c r="A84" s="6">
        <v>65</v>
      </c>
      <c r="B84" s="66" t="s">
        <v>40</v>
      </c>
      <c r="C84" s="67">
        <f>SUM(M84:M84)</f>
        <v>645446</v>
      </c>
      <c r="D84" s="66" t="s">
        <v>41</v>
      </c>
      <c r="E84" s="68">
        <v>645446</v>
      </c>
      <c r="F84" s="69"/>
      <c r="G84" s="70"/>
      <c r="H84" s="69"/>
      <c r="I84" s="69"/>
      <c r="J84" s="70"/>
      <c r="K84" s="69"/>
      <c r="L84" s="71"/>
      <c r="M84" s="67">
        <f t="shared" si="12"/>
        <v>645446</v>
      </c>
      <c r="N84" s="72"/>
    </row>
    <row r="85" spans="1:15" x14ac:dyDescent="0.15">
      <c r="A85" s="6">
        <v>66</v>
      </c>
      <c r="B85" s="119" t="s">
        <v>42</v>
      </c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46">
        <f>SUM(M83:M84)</f>
        <v>879680</v>
      </c>
      <c r="N85" s="47" t="s">
        <v>35</v>
      </c>
    </row>
  </sheetData>
  <mergeCells count="14">
    <mergeCell ref="B85:L85"/>
    <mergeCell ref="B83:L83"/>
    <mergeCell ref="B4:D4"/>
    <mergeCell ref="B5:D5"/>
    <mergeCell ref="B67:B68"/>
    <mergeCell ref="C67:C68"/>
    <mergeCell ref="D67:N67"/>
    <mergeCell ref="B6:D6"/>
    <mergeCell ref="B7:D7"/>
    <mergeCell ref="B8:D8"/>
    <mergeCell ref="D12:N12"/>
    <mergeCell ref="B62:L62"/>
    <mergeCell ref="B12:B13"/>
    <mergeCell ref="C12:C13"/>
  </mergeCells>
  <phoneticPr fontId="1"/>
  <printOptions horizontalCentered="1"/>
  <pageMargins left="0.23622047244094491" right="0.23622047244094491" top="0.39370078740157483" bottom="0.39370078740157483" header="0.31496062992125984" footer="0.31496062992125984"/>
  <pageSetup paperSize="9" scale="6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18"/>
  <sheetViews>
    <sheetView showGridLines="0" zoomScaleNormal="100" workbookViewId="0">
      <selection activeCell="C20" sqref="C20"/>
    </sheetView>
  </sheetViews>
  <sheetFormatPr defaultColWidth="9" defaultRowHeight="20.100000000000001" customHeight="1" x14ac:dyDescent="0.15"/>
  <cols>
    <col min="1" max="1" width="3.375" style="77" customWidth="1"/>
    <col min="2" max="2" width="25.875" style="77" customWidth="1"/>
    <col min="3" max="3" width="71" style="77" bestFit="1" customWidth="1"/>
    <col min="4" max="16384" width="9" style="77"/>
  </cols>
  <sheetData>
    <row r="1" spans="2:3" ht="20.100000000000001" customHeight="1" x14ac:dyDescent="0.15">
      <c r="B1" s="135" t="s">
        <v>107</v>
      </c>
      <c r="C1" s="135"/>
    </row>
    <row r="2" spans="2:3" ht="20.100000000000001" customHeight="1" x14ac:dyDescent="0.15">
      <c r="B2" s="2" t="s">
        <v>108</v>
      </c>
      <c r="C2" s="2" t="s">
        <v>109</v>
      </c>
    </row>
    <row r="3" spans="2:3" ht="20.100000000000001" customHeight="1" x14ac:dyDescent="0.15">
      <c r="B3" s="76" t="s">
        <v>110</v>
      </c>
      <c r="C3" s="76" t="s">
        <v>111</v>
      </c>
    </row>
    <row r="4" spans="2:3" ht="20.100000000000001" customHeight="1" x14ac:dyDescent="0.15">
      <c r="B4" s="78" t="s">
        <v>112</v>
      </c>
      <c r="C4" s="3" t="s">
        <v>113</v>
      </c>
    </row>
    <row r="5" spans="2:3" ht="20.100000000000001" customHeight="1" x14ac:dyDescent="0.15">
      <c r="B5" s="78" t="s">
        <v>114</v>
      </c>
      <c r="C5" s="3" t="s">
        <v>115</v>
      </c>
    </row>
    <row r="6" spans="2:3" ht="20.100000000000001" customHeight="1" x14ac:dyDescent="0.15">
      <c r="B6" s="78" t="s">
        <v>116</v>
      </c>
      <c r="C6" s="3" t="s">
        <v>117</v>
      </c>
    </row>
    <row r="7" spans="2:3" ht="20.100000000000001" customHeight="1" x14ac:dyDescent="0.15">
      <c r="B7" s="3" t="s">
        <v>118</v>
      </c>
      <c r="C7" s="3" t="s">
        <v>119</v>
      </c>
    </row>
    <row r="8" spans="2:3" ht="20.100000000000001" customHeight="1" x14ac:dyDescent="0.15">
      <c r="B8" s="78" t="s">
        <v>120</v>
      </c>
      <c r="C8" s="3" t="s">
        <v>121</v>
      </c>
    </row>
    <row r="9" spans="2:3" ht="20.100000000000001" customHeight="1" x14ac:dyDescent="0.15">
      <c r="B9" s="3" t="s">
        <v>122</v>
      </c>
      <c r="C9" s="3" t="s">
        <v>123</v>
      </c>
    </row>
    <row r="10" spans="2:3" ht="20.100000000000001" customHeight="1" x14ac:dyDescent="0.15">
      <c r="B10" s="3" t="s">
        <v>124</v>
      </c>
      <c r="C10" s="3" t="s">
        <v>125</v>
      </c>
    </row>
    <row r="11" spans="2:3" ht="20.100000000000001" customHeight="1" x14ac:dyDescent="0.15">
      <c r="B11" s="3" t="s">
        <v>126</v>
      </c>
      <c r="C11" s="3" t="s">
        <v>127</v>
      </c>
    </row>
    <row r="12" spans="2:3" ht="20.100000000000001" customHeight="1" x14ac:dyDescent="0.15">
      <c r="B12" s="3" t="s">
        <v>128</v>
      </c>
      <c r="C12" s="3" t="s">
        <v>129</v>
      </c>
    </row>
    <row r="13" spans="2:3" ht="20.100000000000001" customHeight="1" x14ac:dyDescent="0.15">
      <c r="B13" s="3" t="s">
        <v>130</v>
      </c>
      <c r="C13" s="3" t="s">
        <v>131</v>
      </c>
    </row>
    <row r="14" spans="2:3" ht="20.100000000000001" customHeight="1" x14ac:dyDescent="0.15">
      <c r="B14" s="75" t="s">
        <v>132</v>
      </c>
      <c r="C14" s="75" t="s">
        <v>133</v>
      </c>
    </row>
    <row r="15" spans="2:3" ht="20.100000000000001" customHeight="1" x14ac:dyDescent="0.15">
      <c r="B15" s="79"/>
      <c r="C15" s="79" t="s">
        <v>134</v>
      </c>
    </row>
    <row r="16" spans="2:3" ht="20.100000000000001" customHeight="1" x14ac:dyDescent="0.15">
      <c r="B16" s="3" t="s">
        <v>135</v>
      </c>
      <c r="C16" s="3" t="s">
        <v>136</v>
      </c>
    </row>
    <row r="17" spans="2:3" ht="20.100000000000001" customHeight="1" x14ac:dyDescent="0.15">
      <c r="B17" s="4" t="s">
        <v>137</v>
      </c>
      <c r="C17" s="4" t="s">
        <v>138</v>
      </c>
    </row>
    <row r="18" spans="2:3" ht="20.100000000000001" customHeight="1" x14ac:dyDescent="0.15">
      <c r="B18" s="136"/>
      <c r="C18" s="136"/>
    </row>
  </sheetData>
  <mergeCells count="2">
    <mergeCell ref="B1:C1"/>
    <mergeCell ref="B18:C18"/>
  </mergeCells>
  <phoneticPr fontId="1"/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3EE67-70B2-45A7-9BA6-97B19A717AA1}">
  <sheetPr>
    <pageSetUpPr fitToPage="1"/>
  </sheetPr>
  <dimension ref="A1:M25"/>
  <sheetViews>
    <sheetView showGridLines="0" workbookViewId="0">
      <selection activeCell="I17" sqref="I17"/>
    </sheetView>
  </sheetViews>
  <sheetFormatPr defaultColWidth="8.75" defaultRowHeight="15.75" x14ac:dyDescent="0.15"/>
  <cols>
    <col min="1" max="1" width="4" style="1" bestFit="1" customWidth="1"/>
    <col min="2" max="2" width="11.125" style="5" bestFit="1" customWidth="1"/>
    <col min="3" max="3" width="17" style="5" bestFit="1" customWidth="1"/>
    <col min="4" max="7" width="18.625" style="1" customWidth="1"/>
    <col min="8" max="16384" width="8.75" style="1"/>
  </cols>
  <sheetData>
    <row r="1" spans="1:13" ht="19.5" x14ac:dyDescent="0.15">
      <c r="B1" s="7" t="s">
        <v>175</v>
      </c>
      <c r="C1" s="6"/>
      <c r="D1" s="6"/>
      <c r="E1" s="6"/>
      <c r="F1" s="6"/>
      <c r="G1" s="73" t="s">
        <v>139</v>
      </c>
      <c r="H1" s="6"/>
      <c r="I1" s="6"/>
      <c r="J1" s="6"/>
      <c r="K1" s="6"/>
      <c r="L1" s="6"/>
      <c r="M1" s="6"/>
    </row>
    <row r="3" spans="1:13" x14ac:dyDescent="0.15">
      <c r="F3" s="102" t="s">
        <v>2</v>
      </c>
      <c r="G3" s="103"/>
    </row>
    <row r="4" spans="1:13" x14ac:dyDescent="0.15">
      <c r="F4" s="107"/>
      <c r="G4" s="108"/>
    </row>
    <row r="5" spans="1:13" x14ac:dyDescent="0.15">
      <c r="B5" s="104"/>
      <c r="C5" s="105"/>
      <c r="D5" s="109" t="s">
        <v>140</v>
      </c>
      <c r="E5" s="110"/>
      <c r="F5" s="111"/>
    </row>
    <row r="6" spans="1:13" ht="31.5" x14ac:dyDescent="0.15">
      <c r="B6" s="84"/>
      <c r="C6" s="85"/>
      <c r="D6" s="86" t="s">
        <v>176</v>
      </c>
      <c r="E6" s="86" t="s">
        <v>177</v>
      </c>
      <c r="F6" s="86" t="s">
        <v>178</v>
      </c>
      <c r="G6" s="86" t="s">
        <v>141</v>
      </c>
    </row>
    <row r="7" spans="1:13" x14ac:dyDescent="0.15">
      <c r="A7" s="1">
        <v>1</v>
      </c>
      <c r="B7" s="87"/>
      <c r="C7" s="88" t="s">
        <v>142</v>
      </c>
      <c r="D7" s="82"/>
      <c r="E7" s="82"/>
      <c r="F7" s="82"/>
      <c r="G7" s="82"/>
    </row>
    <row r="8" spans="1:13" x14ac:dyDescent="0.15">
      <c r="A8" s="1">
        <v>2</v>
      </c>
      <c r="B8" s="89" t="s">
        <v>143</v>
      </c>
      <c r="C8" s="90" t="s">
        <v>144</v>
      </c>
      <c r="D8" s="96">
        <f>SUM(D7:D7)</f>
        <v>0</v>
      </c>
      <c r="E8" s="96">
        <f t="shared" ref="E8:G8" si="0">SUM(E7:E7)</f>
        <v>0</v>
      </c>
      <c r="F8" s="96">
        <f t="shared" si="0"/>
        <v>0</v>
      </c>
      <c r="G8" s="96">
        <f t="shared" si="0"/>
        <v>0</v>
      </c>
    </row>
    <row r="9" spans="1:13" x14ac:dyDescent="0.15">
      <c r="A9" s="1">
        <v>3</v>
      </c>
      <c r="B9" s="100" t="s">
        <v>145</v>
      </c>
      <c r="C9" s="91" t="s">
        <v>146</v>
      </c>
      <c r="D9" s="97"/>
      <c r="E9" s="97"/>
      <c r="F9" s="97"/>
      <c r="G9" s="97"/>
    </row>
    <row r="10" spans="1:13" x14ac:dyDescent="0.15">
      <c r="A10" s="1">
        <v>4</v>
      </c>
      <c r="B10" s="101" t="s">
        <v>147</v>
      </c>
      <c r="C10" s="92" t="s">
        <v>148</v>
      </c>
      <c r="D10" s="98"/>
      <c r="E10" s="98"/>
      <c r="F10" s="98"/>
      <c r="G10" s="98"/>
    </row>
    <row r="11" spans="1:13" x14ac:dyDescent="0.15">
      <c r="A11" s="1">
        <v>5</v>
      </c>
      <c r="B11" s="101" t="s">
        <v>149</v>
      </c>
      <c r="C11" s="92" t="s">
        <v>150</v>
      </c>
      <c r="D11" s="98"/>
      <c r="E11" s="98"/>
      <c r="F11" s="98"/>
      <c r="G11" s="98"/>
    </row>
    <row r="12" spans="1:13" x14ac:dyDescent="0.15">
      <c r="A12" s="1">
        <v>6</v>
      </c>
      <c r="B12" s="101" t="s">
        <v>151</v>
      </c>
      <c r="C12" s="92" t="s">
        <v>152</v>
      </c>
      <c r="D12" s="98"/>
      <c r="E12" s="98"/>
      <c r="F12" s="98"/>
      <c r="G12" s="98"/>
    </row>
    <row r="13" spans="1:13" x14ac:dyDescent="0.15">
      <c r="A13" s="1">
        <v>7</v>
      </c>
      <c r="B13" s="101" t="s">
        <v>153</v>
      </c>
      <c r="C13" s="92" t="s">
        <v>154</v>
      </c>
      <c r="D13" s="98"/>
      <c r="E13" s="98"/>
      <c r="F13" s="98"/>
      <c r="G13" s="98"/>
    </row>
    <row r="14" spans="1:13" x14ac:dyDescent="0.15">
      <c r="A14" s="1">
        <v>8</v>
      </c>
      <c r="B14" s="101" t="s">
        <v>155</v>
      </c>
      <c r="C14" s="93" t="s">
        <v>156</v>
      </c>
      <c r="D14" s="99"/>
      <c r="E14" s="99"/>
      <c r="F14" s="99"/>
      <c r="G14" s="99"/>
    </row>
    <row r="15" spans="1:13" x14ac:dyDescent="0.15">
      <c r="A15" s="1">
        <v>9</v>
      </c>
      <c r="B15" s="89" t="s">
        <v>157</v>
      </c>
      <c r="C15" s="90" t="s">
        <v>144</v>
      </c>
      <c r="D15" s="96">
        <f>SUM(D9:D14)</f>
        <v>0</v>
      </c>
      <c r="E15" s="96">
        <f t="shared" ref="E15:G15" si="1">SUM(E9:E14)</f>
        <v>0</v>
      </c>
      <c r="F15" s="96">
        <f t="shared" si="1"/>
        <v>0</v>
      </c>
      <c r="G15" s="96">
        <f t="shared" si="1"/>
        <v>0</v>
      </c>
    </row>
    <row r="16" spans="1:13" x14ac:dyDescent="0.15">
      <c r="A16" s="1">
        <v>10</v>
      </c>
      <c r="B16" s="94" t="s">
        <v>158</v>
      </c>
      <c r="C16" s="95" t="s">
        <v>144</v>
      </c>
      <c r="D16" s="83">
        <f>D15-D8</f>
        <v>0</v>
      </c>
      <c r="E16" s="83">
        <f t="shared" ref="E16:G16" si="2">E15-E8</f>
        <v>0</v>
      </c>
      <c r="F16" s="83">
        <f t="shared" si="2"/>
        <v>0</v>
      </c>
      <c r="G16" s="83">
        <f t="shared" si="2"/>
        <v>0</v>
      </c>
    </row>
    <row r="18" spans="1:7" ht="16.5" x14ac:dyDescent="0.15">
      <c r="B18" s="74" t="s">
        <v>159</v>
      </c>
      <c r="D18" s="1" t="s">
        <v>160</v>
      </c>
    </row>
    <row r="19" spans="1:7" ht="48.6" customHeight="1" x14ac:dyDescent="0.15">
      <c r="A19" s="1">
        <v>11</v>
      </c>
      <c r="B19" s="106" t="s">
        <v>161</v>
      </c>
      <c r="C19" s="105"/>
      <c r="D19" s="138"/>
      <c r="E19" s="139"/>
      <c r="F19" s="139"/>
      <c r="G19" s="140"/>
    </row>
    <row r="20" spans="1:7" ht="48.6" customHeight="1" x14ac:dyDescent="0.15">
      <c r="A20" s="1">
        <v>12</v>
      </c>
      <c r="B20" s="104" t="s">
        <v>162</v>
      </c>
      <c r="C20" s="105"/>
      <c r="D20" s="138"/>
      <c r="E20" s="139"/>
      <c r="F20" s="139"/>
      <c r="G20" s="140"/>
    </row>
    <row r="21" spans="1:7" ht="48.6" customHeight="1" x14ac:dyDescent="0.15">
      <c r="A21" s="1">
        <v>13</v>
      </c>
      <c r="B21" s="104" t="s">
        <v>163</v>
      </c>
      <c r="C21" s="105"/>
      <c r="D21" s="137"/>
      <c r="E21" s="137"/>
      <c r="F21" s="137"/>
      <c r="G21" s="137"/>
    </row>
    <row r="22" spans="1:7" ht="48.6" customHeight="1" x14ac:dyDescent="0.15">
      <c r="A22" s="1">
        <v>14</v>
      </c>
      <c r="B22" s="104" t="s">
        <v>164</v>
      </c>
      <c r="C22" s="105"/>
      <c r="D22" s="137"/>
      <c r="E22" s="137"/>
      <c r="F22" s="137"/>
      <c r="G22" s="137"/>
    </row>
    <row r="23" spans="1:7" ht="48.6" customHeight="1" x14ac:dyDescent="0.15">
      <c r="A23" s="1">
        <v>15</v>
      </c>
      <c r="B23" s="104" t="s">
        <v>165</v>
      </c>
      <c r="C23" s="105"/>
      <c r="D23" s="137"/>
      <c r="E23" s="137"/>
      <c r="F23" s="137"/>
      <c r="G23" s="137"/>
    </row>
    <row r="24" spans="1:7" ht="48.6" customHeight="1" x14ac:dyDescent="0.15">
      <c r="A24" s="1">
        <v>16</v>
      </c>
      <c r="B24" s="104" t="s">
        <v>166</v>
      </c>
      <c r="C24" s="105"/>
      <c r="D24" s="137"/>
      <c r="E24" s="137"/>
      <c r="F24" s="137"/>
      <c r="G24" s="137"/>
    </row>
    <row r="25" spans="1:7" ht="48.6" customHeight="1" x14ac:dyDescent="0.15">
      <c r="A25" s="1">
        <v>17</v>
      </c>
      <c r="B25" s="104" t="s">
        <v>167</v>
      </c>
      <c r="C25" s="105"/>
      <c r="D25" s="137"/>
      <c r="E25" s="137"/>
      <c r="F25" s="137"/>
      <c r="G25" s="137"/>
    </row>
  </sheetData>
  <mergeCells count="7">
    <mergeCell ref="D25:G25"/>
    <mergeCell ref="D19:G19"/>
    <mergeCell ref="D20:G20"/>
    <mergeCell ref="D21:G21"/>
    <mergeCell ref="D22:G22"/>
    <mergeCell ref="D23:G23"/>
    <mergeCell ref="D24:G24"/>
  </mergeCells>
  <phoneticPr fontId="1"/>
  <pageMargins left="0.25" right="0.25" top="0.75" bottom="0.75" header="0.3" footer="0.3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4C1D5-DAB3-49C0-8671-2EE70255B8D2}">
  <sheetPr>
    <pageSetUpPr fitToPage="1"/>
  </sheetPr>
  <dimension ref="A1:M25"/>
  <sheetViews>
    <sheetView showGridLines="0" workbookViewId="0">
      <selection activeCell="K13" sqref="K13"/>
    </sheetView>
  </sheetViews>
  <sheetFormatPr defaultColWidth="8.75" defaultRowHeight="15.75" x14ac:dyDescent="0.15"/>
  <cols>
    <col min="1" max="1" width="4" style="1" bestFit="1" customWidth="1"/>
    <col min="2" max="2" width="11.125" style="5" bestFit="1" customWidth="1"/>
    <col min="3" max="3" width="17" style="5" bestFit="1" customWidth="1"/>
    <col min="4" max="7" width="18.625" style="1" customWidth="1"/>
    <col min="8" max="16384" width="8.75" style="1"/>
  </cols>
  <sheetData>
    <row r="1" spans="1:13" ht="19.5" x14ac:dyDescent="0.15">
      <c r="B1" s="7" t="s">
        <v>179</v>
      </c>
      <c r="C1" s="6"/>
      <c r="D1" s="6"/>
      <c r="E1" s="6"/>
      <c r="F1" s="6"/>
      <c r="G1" s="73" t="s">
        <v>139</v>
      </c>
      <c r="H1" s="6"/>
      <c r="I1" s="6"/>
      <c r="J1" s="6"/>
      <c r="K1" s="6"/>
      <c r="L1" s="6"/>
      <c r="M1" s="6"/>
    </row>
    <row r="3" spans="1:13" x14ac:dyDescent="0.15">
      <c r="F3" s="102" t="s">
        <v>2</v>
      </c>
      <c r="G3" s="103"/>
    </row>
    <row r="4" spans="1:13" x14ac:dyDescent="0.15">
      <c r="F4" s="107"/>
      <c r="G4" s="108"/>
    </row>
    <row r="5" spans="1:13" x14ac:dyDescent="0.15">
      <c r="B5" s="104"/>
      <c r="C5" s="105"/>
      <c r="D5" s="109" t="s">
        <v>140</v>
      </c>
      <c r="E5" s="110"/>
      <c r="F5" s="111"/>
    </row>
    <row r="6" spans="1:13" ht="31.5" x14ac:dyDescent="0.15">
      <c r="B6" s="84"/>
      <c r="C6" s="85"/>
      <c r="D6" s="86" t="s">
        <v>180</v>
      </c>
      <c r="E6" s="86" t="s">
        <v>181</v>
      </c>
      <c r="F6" s="86" t="s">
        <v>182</v>
      </c>
      <c r="G6" s="86" t="s">
        <v>183</v>
      </c>
    </row>
    <row r="7" spans="1:13" x14ac:dyDescent="0.15">
      <c r="A7" s="1">
        <v>1</v>
      </c>
      <c r="B7" s="87"/>
      <c r="C7" s="88" t="s">
        <v>142</v>
      </c>
      <c r="D7" s="112">
        <v>879680</v>
      </c>
      <c r="E7" s="112">
        <v>814680</v>
      </c>
      <c r="F7" s="112">
        <v>890000</v>
      </c>
      <c r="G7" s="112">
        <v>814680</v>
      </c>
    </row>
    <row r="8" spans="1:13" x14ac:dyDescent="0.15">
      <c r="A8" s="1">
        <v>2</v>
      </c>
      <c r="B8" s="89" t="s">
        <v>143</v>
      </c>
      <c r="C8" s="90" t="s">
        <v>144</v>
      </c>
      <c r="D8" s="113">
        <f>SUM(D7:D7)</f>
        <v>879680</v>
      </c>
      <c r="E8" s="113">
        <f t="shared" ref="E8:G8" si="0">SUM(E7:E7)</f>
        <v>814680</v>
      </c>
      <c r="F8" s="113">
        <f t="shared" si="0"/>
        <v>890000</v>
      </c>
      <c r="G8" s="113">
        <f t="shared" si="0"/>
        <v>814680</v>
      </c>
    </row>
    <row r="9" spans="1:13" x14ac:dyDescent="0.15">
      <c r="A9" s="1">
        <v>3</v>
      </c>
      <c r="B9" s="100" t="s">
        <v>145</v>
      </c>
      <c r="C9" s="91" t="s">
        <v>146</v>
      </c>
      <c r="D9" s="114">
        <v>645446</v>
      </c>
      <c r="E9" s="114">
        <v>410000</v>
      </c>
      <c r="F9" s="114">
        <v>380000</v>
      </c>
      <c r="G9" s="118">
        <v>0</v>
      </c>
    </row>
    <row r="10" spans="1:13" x14ac:dyDescent="0.15">
      <c r="A10" s="1">
        <v>4</v>
      </c>
      <c r="B10" s="101" t="s">
        <v>147</v>
      </c>
      <c r="C10" s="92" t="s">
        <v>148</v>
      </c>
      <c r="D10" s="115">
        <v>34234</v>
      </c>
      <c r="E10" s="115">
        <v>0</v>
      </c>
      <c r="F10" s="115">
        <v>3320</v>
      </c>
      <c r="G10" s="115">
        <v>1320</v>
      </c>
    </row>
    <row r="11" spans="1:13" x14ac:dyDescent="0.15">
      <c r="A11" s="1">
        <v>5</v>
      </c>
      <c r="B11" s="101" t="s">
        <v>149</v>
      </c>
      <c r="C11" s="92" t="s">
        <v>150</v>
      </c>
      <c r="D11" s="115">
        <v>60000</v>
      </c>
      <c r="E11" s="115">
        <v>108000</v>
      </c>
      <c r="F11" s="115">
        <v>108000</v>
      </c>
      <c r="G11" s="115">
        <v>108000</v>
      </c>
    </row>
    <row r="12" spans="1:13" x14ac:dyDescent="0.15">
      <c r="A12" s="1">
        <v>6</v>
      </c>
      <c r="B12" s="101" t="s">
        <v>151</v>
      </c>
      <c r="C12" s="92" t="s">
        <v>152</v>
      </c>
      <c r="D12" s="115">
        <v>100000</v>
      </c>
      <c r="E12" s="115">
        <v>150000</v>
      </c>
      <c r="F12" s="115">
        <v>200000</v>
      </c>
      <c r="G12" s="115">
        <v>400000</v>
      </c>
    </row>
    <row r="13" spans="1:13" x14ac:dyDescent="0.15">
      <c r="A13" s="1">
        <v>7</v>
      </c>
      <c r="B13" s="101" t="s">
        <v>153</v>
      </c>
      <c r="C13" s="92" t="s">
        <v>154</v>
      </c>
      <c r="D13" s="115">
        <v>30000</v>
      </c>
      <c r="E13" s="115">
        <v>150000</v>
      </c>
      <c r="F13" s="115">
        <v>200000</v>
      </c>
      <c r="G13" s="115">
        <v>310000</v>
      </c>
    </row>
    <row r="14" spans="1:13" x14ac:dyDescent="0.15">
      <c r="A14" s="1">
        <v>8</v>
      </c>
      <c r="B14" s="101" t="s">
        <v>155</v>
      </c>
      <c r="C14" s="93" t="s">
        <v>156</v>
      </c>
      <c r="D14" s="116">
        <v>10000</v>
      </c>
      <c r="E14" s="116">
        <v>0</v>
      </c>
      <c r="F14" s="116">
        <v>0</v>
      </c>
      <c r="G14" s="116">
        <v>0</v>
      </c>
    </row>
    <row r="15" spans="1:13" x14ac:dyDescent="0.15">
      <c r="A15" s="1">
        <v>9</v>
      </c>
      <c r="B15" s="89" t="s">
        <v>157</v>
      </c>
      <c r="C15" s="90" t="s">
        <v>144</v>
      </c>
      <c r="D15" s="113">
        <f>SUM(D9:D14)</f>
        <v>879680</v>
      </c>
      <c r="E15" s="113">
        <f t="shared" ref="E15:G15" si="1">SUM(E9:E14)</f>
        <v>818000</v>
      </c>
      <c r="F15" s="113">
        <f t="shared" si="1"/>
        <v>891320</v>
      </c>
      <c r="G15" s="113">
        <f t="shared" si="1"/>
        <v>819320</v>
      </c>
    </row>
    <row r="16" spans="1:13" x14ac:dyDescent="0.15">
      <c r="A16" s="1">
        <v>10</v>
      </c>
      <c r="B16" s="94" t="s">
        <v>158</v>
      </c>
      <c r="C16" s="95" t="s">
        <v>144</v>
      </c>
      <c r="D16" s="117">
        <f>D15-D8</f>
        <v>0</v>
      </c>
      <c r="E16" s="117">
        <f t="shared" ref="E16:G16" si="2">E15-E8</f>
        <v>3320</v>
      </c>
      <c r="F16" s="117">
        <f t="shared" si="2"/>
        <v>1320</v>
      </c>
      <c r="G16" s="117">
        <f t="shared" si="2"/>
        <v>4640</v>
      </c>
    </row>
    <row r="18" spans="1:7" ht="16.5" x14ac:dyDescent="0.15">
      <c r="B18" s="74" t="s">
        <v>159</v>
      </c>
      <c r="D18" s="1" t="s">
        <v>160</v>
      </c>
    </row>
    <row r="19" spans="1:7" ht="48.6" customHeight="1" x14ac:dyDescent="0.15">
      <c r="A19" s="1">
        <v>11</v>
      </c>
      <c r="B19" s="106" t="s">
        <v>161</v>
      </c>
      <c r="C19" s="105"/>
      <c r="D19" s="138" t="s">
        <v>168</v>
      </c>
      <c r="E19" s="139"/>
      <c r="F19" s="139"/>
      <c r="G19" s="140"/>
    </row>
    <row r="20" spans="1:7" ht="48.6" customHeight="1" x14ac:dyDescent="0.15">
      <c r="A20" s="1">
        <v>12</v>
      </c>
      <c r="B20" s="104" t="s">
        <v>162</v>
      </c>
      <c r="C20" s="105"/>
      <c r="D20" s="138" t="s">
        <v>169</v>
      </c>
      <c r="E20" s="139"/>
      <c r="F20" s="139"/>
      <c r="G20" s="140"/>
    </row>
    <row r="21" spans="1:7" ht="48.6" customHeight="1" x14ac:dyDescent="0.15">
      <c r="A21" s="1">
        <v>13</v>
      </c>
      <c r="B21" s="104" t="s">
        <v>163</v>
      </c>
      <c r="C21" s="105"/>
      <c r="D21" s="137" t="s">
        <v>170</v>
      </c>
      <c r="E21" s="137"/>
      <c r="F21" s="137"/>
      <c r="G21" s="137"/>
    </row>
    <row r="22" spans="1:7" ht="48.6" customHeight="1" x14ac:dyDescent="0.15">
      <c r="A22" s="1">
        <v>14</v>
      </c>
      <c r="B22" s="104" t="s">
        <v>164</v>
      </c>
      <c r="C22" s="105"/>
      <c r="D22" s="137" t="s">
        <v>171</v>
      </c>
      <c r="E22" s="137"/>
      <c r="F22" s="137"/>
      <c r="G22" s="137"/>
    </row>
    <row r="23" spans="1:7" ht="48.6" customHeight="1" x14ac:dyDescent="0.15">
      <c r="A23" s="1">
        <v>15</v>
      </c>
      <c r="B23" s="104" t="s">
        <v>165</v>
      </c>
      <c r="C23" s="105"/>
      <c r="D23" s="137" t="s">
        <v>172</v>
      </c>
      <c r="E23" s="137"/>
      <c r="F23" s="137"/>
      <c r="G23" s="137"/>
    </row>
    <row r="24" spans="1:7" ht="48.6" customHeight="1" x14ac:dyDescent="0.15">
      <c r="A24" s="1">
        <v>16</v>
      </c>
      <c r="B24" s="104" t="s">
        <v>166</v>
      </c>
      <c r="C24" s="105"/>
      <c r="D24" s="137" t="s">
        <v>173</v>
      </c>
      <c r="E24" s="137"/>
      <c r="F24" s="137"/>
      <c r="G24" s="137"/>
    </row>
    <row r="25" spans="1:7" ht="48.6" customHeight="1" x14ac:dyDescent="0.15">
      <c r="A25" s="1">
        <v>17</v>
      </c>
      <c r="B25" s="104" t="s">
        <v>167</v>
      </c>
      <c r="C25" s="105"/>
      <c r="D25" s="137" t="s">
        <v>174</v>
      </c>
      <c r="E25" s="137"/>
      <c r="F25" s="137"/>
      <c r="G25" s="137"/>
    </row>
  </sheetData>
  <mergeCells count="7">
    <mergeCell ref="D25:G25"/>
    <mergeCell ref="D19:G19"/>
    <mergeCell ref="D20:G20"/>
    <mergeCell ref="D21:G21"/>
    <mergeCell ref="D22:G22"/>
    <mergeCell ref="D23:G23"/>
    <mergeCell ref="D24:G24"/>
  </mergeCells>
  <phoneticPr fontId="1"/>
  <pageMargins left="0.25" right="0.25" top="0.75" bottom="0.75" header="0.3" footer="0.3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予算書（様式２A）</vt:lpstr>
      <vt:lpstr>予算書（様式２A ）記入見本</vt:lpstr>
      <vt:lpstr>支出費目分類例</vt:lpstr>
      <vt:lpstr>複数年計画書（様式２B）</vt:lpstr>
      <vt:lpstr>複数年計画書（様式２B）記入見本</vt:lpstr>
      <vt:lpstr>'予算書（様式２A ）記入見本'!Print_Area</vt:lpstr>
      <vt:lpstr>'予算書（様式２A）'!Print_Area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教育と社会の課題担当室</dc:creator>
  <cp:keywords/>
  <dc:description/>
  <cp:lastModifiedBy>片桐 英博</cp:lastModifiedBy>
  <cp:revision/>
  <dcterms:created xsi:type="dcterms:W3CDTF">2014-12-01T02:14:10Z</dcterms:created>
  <dcterms:modified xsi:type="dcterms:W3CDTF">2024-02-07T04:59:10Z</dcterms:modified>
  <cp:category/>
  <cp:contentStatus/>
</cp:coreProperties>
</file>